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1- Cong viec co quan\04 TBT\Tin canh bao\"/>
    </mc:Choice>
  </mc:AlternateContent>
  <bookViews>
    <workbookView xWindow="0" yWindow="0" windowWidth="19200" windowHeight="11595"/>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6" i="2" l="1"/>
  <c r="J126" i="2"/>
  <c r="I126" i="2"/>
  <c r="K125" i="2"/>
  <c r="J125" i="2"/>
  <c r="I125" i="2"/>
  <c r="K124" i="2"/>
  <c r="J124" i="2"/>
  <c r="I124" i="2"/>
  <c r="K123" i="2"/>
  <c r="J123" i="2"/>
  <c r="I123" i="2"/>
  <c r="K122" i="2"/>
  <c r="J122" i="2"/>
  <c r="I122" i="2"/>
  <c r="K121" i="2"/>
  <c r="J121" i="2"/>
  <c r="I121" i="2"/>
  <c r="K120" i="2"/>
  <c r="J120" i="2"/>
  <c r="I120" i="2"/>
  <c r="K119" i="2"/>
  <c r="J119" i="2"/>
  <c r="I119" i="2"/>
  <c r="K118" i="2"/>
  <c r="J118" i="2"/>
  <c r="I118" i="2"/>
  <c r="K117" i="2"/>
  <c r="J117" i="2"/>
  <c r="I117" i="2"/>
  <c r="K116" i="2"/>
  <c r="J116" i="2"/>
  <c r="I116" i="2"/>
  <c r="K115" i="2"/>
  <c r="J115" i="2"/>
  <c r="I115" i="2"/>
  <c r="K114" i="2"/>
  <c r="J114" i="2"/>
  <c r="I114" i="2"/>
  <c r="K113" i="2"/>
  <c r="J113" i="2"/>
  <c r="J112" i="2"/>
  <c r="I112" i="2"/>
  <c r="J111" i="2"/>
  <c r="I111" i="2"/>
  <c r="J110" i="2"/>
  <c r="I110" i="2"/>
  <c r="I109" i="2"/>
  <c r="K108" i="2"/>
  <c r="J108" i="2"/>
  <c r="I108" i="2"/>
  <c r="K107" i="2"/>
  <c r="J107" i="2"/>
  <c r="I107" i="2"/>
  <c r="J106" i="2"/>
  <c r="I106" i="2"/>
  <c r="K105" i="2"/>
  <c r="J105" i="2"/>
  <c r="I105" i="2"/>
  <c r="I104" i="2"/>
  <c r="I103" i="2"/>
  <c r="I102" i="2"/>
  <c r="I101" i="2"/>
  <c r="I100" i="2"/>
  <c r="K99" i="2"/>
  <c r="J99" i="2"/>
  <c r="I99" i="2"/>
  <c r="K98" i="2"/>
  <c r="J98" i="2"/>
  <c r="I98" i="2"/>
  <c r="I97" i="2"/>
  <c r="I96" i="2"/>
  <c r="K95" i="2"/>
  <c r="I95" i="2"/>
  <c r="K94" i="2"/>
  <c r="I94" i="2"/>
  <c r="I93" i="2"/>
  <c r="I92" i="2"/>
  <c r="I91" i="2"/>
  <c r="I90" i="2"/>
  <c r="I89" i="2"/>
  <c r="I88" i="2"/>
  <c r="I87" i="2"/>
  <c r="I86" i="2"/>
  <c r="I85" i="2"/>
  <c r="I84" i="2"/>
  <c r="J83" i="2"/>
  <c r="I83" i="2"/>
  <c r="I82" i="2"/>
  <c r="I81" i="2"/>
  <c r="I80" i="2"/>
  <c r="I79" i="2"/>
  <c r="K78" i="2"/>
  <c r="J77" i="2"/>
  <c r="I77" i="2"/>
  <c r="K76" i="2"/>
  <c r="J76" i="2"/>
  <c r="I76" i="2"/>
  <c r="K75" i="2"/>
  <c r="J75" i="2"/>
  <c r="I75" i="2"/>
  <c r="J74" i="2"/>
  <c r="I74" i="2"/>
  <c r="K73" i="2"/>
  <c r="J73" i="2"/>
  <c r="I73" i="2"/>
  <c r="J72" i="2"/>
  <c r="I72" i="2"/>
  <c r="K71" i="2"/>
  <c r="J71" i="2"/>
  <c r="I71" i="2"/>
  <c r="K70" i="2"/>
  <c r="J70" i="2"/>
  <c r="I70" i="2"/>
  <c r="K69" i="2"/>
  <c r="J69" i="2"/>
  <c r="I69" i="2"/>
  <c r="I68" i="2"/>
  <c r="K67" i="2"/>
  <c r="J67" i="2"/>
  <c r="I67" i="2"/>
  <c r="K66" i="2"/>
  <c r="J66" i="2"/>
  <c r="I66" i="2"/>
  <c r="K65" i="2"/>
  <c r="J65" i="2"/>
  <c r="I65" i="2"/>
  <c r="K64" i="2"/>
  <c r="I64" i="2"/>
  <c r="I63" i="2"/>
  <c r="K62" i="2"/>
  <c r="I62" i="2"/>
  <c r="K61" i="2"/>
  <c r="J61" i="2"/>
  <c r="I61" i="2"/>
  <c r="K60" i="2"/>
  <c r="I60" i="2"/>
  <c r="K59" i="2"/>
  <c r="I59" i="2"/>
  <c r="K58" i="2"/>
  <c r="J58" i="2"/>
  <c r="I58" i="2"/>
  <c r="K57" i="2"/>
  <c r="I57" i="2"/>
  <c r="K56" i="2"/>
  <c r="J56" i="2"/>
  <c r="I56" i="2"/>
  <c r="K55" i="2"/>
  <c r="J55" i="2"/>
  <c r="I55" i="2"/>
  <c r="J54" i="2"/>
  <c r="I54" i="2"/>
  <c r="K53" i="2"/>
  <c r="J53" i="2"/>
  <c r="I53" i="2"/>
  <c r="K52" i="2"/>
  <c r="J52" i="2"/>
  <c r="I52" i="2"/>
  <c r="K51" i="2"/>
  <c r="J51" i="2"/>
  <c r="I51" i="2"/>
  <c r="K50" i="2"/>
  <c r="J50" i="2"/>
  <c r="I50" i="2"/>
  <c r="K49" i="2"/>
  <c r="I49" i="2"/>
  <c r="K48" i="2"/>
  <c r="J48" i="2"/>
  <c r="I48" i="2"/>
  <c r="K47" i="2"/>
  <c r="J47" i="2"/>
  <c r="I47" i="2"/>
  <c r="K46" i="2"/>
  <c r="J46" i="2"/>
  <c r="I46" i="2"/>
  <c r="K45" i="2"/>
  <c r="J45" i="2"/>
  <c r="I45" i="2"/>
  <c r="K44" i="2"/>
  <c r="I44" i="2"/>
  <c r="I43" i="2"/>
  <c r="K42" i="2"/>
  <c r="I42" i="2"/>
  <c r="K41" i="2"/>
  <c r="I41" i="2"/>
  <c r="K40" i="2"/>
  <c r="I40" i="2"/>
  <c r="K39" i="2"/>
  <c r="I39" i="2"/>
  <c r="J38" i="2"/>
  <c r="I38" i="2"/>
  <c r="K37" i="2"/>
  <c r="J36" i="2"/>
  <c r="I36" i="2"/>
  <c r="I35" i="2"/>
  <c r="I34" i="2"/>
  <c r="I33" i="2"/>
  <c r="I32" i="2"/>
  <c r="I31" i="2"/>
  <c r="I30" i="2"/>
  <c r="I29" i="2"/>
  <c r="K28" i="2"/>
  <c r="I28" i="2"/>
  <c r="K27" i="2"/>
  <c r="I27" i="2"/>
  <c r="K26" i="2"/>
  <c r="I26" i="2"/>
  <c r="K25" i="2"/>
  <c r="I25" i="2"/>
  <c r="K24" i="2"/>
  <c r="J24" i="2"/>
  <c r="I24" i="2"/>
  <c r="K23" i="2"/>
  <c r="J23" i="2"/>
  <c r="I23" i="2"/>
  <c r="K22" i="2"/>
  <c r="J22" i="2"/>
  <c r="I22" i="2"/>
  <c r="I21" i="2"/>
  <c r="I20" i="2"/>
  <c r="I19" i="2"/>
  <c r="I18" i="2"/>
  <c r="I17" i="2"/>
  <c r="J16" i="2"/>
  <c r="I16" i="2"/>
  <c r="J15" i="2"/>
  <c r="I15" i="2"/>
  <c r="K14" i="2"/>
  <c r="I14" i="2"/>
  <c r="K13" i="2"/>
  <c r="I13" i="2"/>
  <c r="K12" i="2"/>
  <c r="J12" i="2"/>
  <c r="I12" i="2"/>
  <c r="K11" i="2"/>
  <c r="I11" i="2"/>
  <c r="K10" i="2"/>
  <c r="I10" i="2"/>
  <c r="K9" i="2"/>
  <c r="J9" i="2"/>
  <c r="I9" i="2"/>
  <c r="I8" i="2"/>
  <c r="I7" i="2"/>
  <c r="I6" i="2"/>
  <c r="I5" i="2"/>
  <c r="I4" i="2"/>
  <c r="I3" i="2"/>
  <c r="I2" i="2"/>
  <c r="K204" i="1"/>
  <c r="J204" i="1"/>
  <c r="I204" i="1"/>
  <c r="K203" i="1"/>
  <c r="J203" i="1"/>
  <c r="I203" i="1"/>
  <c r="K202" i="1"/>
  <c r="J202" i="1"/>
  <c r="I202" i="1"/>
  <c r="K201" i="1"/>
  <c r="J201" i="1"/>
  <c r="I201" i="1"/>
  <c r="K200" i="1"/>
  <c r="J200" i="1"/>
  <c r="I200" i="1"/>
  <c r="K199" i="1"/>
  <c r="J199" i="1"/>
  <c r="I199" i="1"/>
  <c r="K198" i="1"/>
  <c r="J198" i="1"/>
  <c r="I198" i="1"/>
  <c r="K197" i="1"/>
  <c r="J197" i="1"/>
  <c r="I197" i="1"/>
  <c r="K196" i="1"/>
  <c r="J196" i="1"/>
  <c r="I196" i="1"/>
  <c r="K195" i="1"/>
  <c r="J195" i="1"/>
  <c r="I195" i="1"/>
  <c r="K194" i="1"/>
  <c r="J194" i="1"/>
  <c r="I194" i="1"/>
  <c r="K193" i="1"/>
  <c r="J193" i="1"/>
  <c r="I193" i="1"/>
  <c r="K192" i="1"/>
  <c r="J192" i="1"/>
  <c r="I192" i="1"/>
  <c r="K191" i="1"/>
  <c r="J191" i="1"/>
  <c r="J190" i="1"/>
  <c r="I190" i="1"/>
  <c r="J189" i="1"/>
  <c r="I189" i="1"/>
  <c r="J188" i="1"/>
  <c r="I188" i="1"/>
  <c r="I187" i="1"/>
  <c r="K186" i="1"/>
  <c r="J186" i="1"/>
  <c r="I186" i="1"/>
  <c r="K185" i="1"/>
  <c r="J185" i="1"/>
  <c r="I185" i="1"/>
  <c r="J184" i="1"/>
  <c r="I184" i="1"/>
  <c r="K183" i="1"/>
  <c r="J183" i="1"/>
  <c r="I183" i="1"/>
  <c r="I182" i="1"/>
  <c r="I181" i="1"/>
  <c r="I180" i="1"/>
  <c r="I179" i="1"/>
  <c r="I178" i="1"/>
  <c r="K177" i="1"/>
  <c r="J177" i="1"/>
  <c r="I177" i="1"/>
  <c r="K176" i="1"/>
  <c r="J176" i="1"/>
  <c r="I176" i="1"/>
  <c r="I175" i="1"/>
  <c r="I174" i="1"/>
  <c r="K173" i="1"/>
  <c r="I173" i="1"/>
  <c r="K172" i="1"/>
  <c r="I172" i="1"/>
  <c r="I171" i="1"/>
  <c r="I170" i="1"/>
  <c r="I169" i="1"/>
  <c r="I168" i="1"/>
  <c r="I167" i="1"/>
  <c r="I166" i="1"/>
  <c r="I165" i="1"/>
  <c r="I164" i="1"/>
  <c r="I163" i="1"/>
  <c r="I162" i="1"/>
  <c r="J161" i="1"/>
  <c r="I161" i="1"/>
  <c r="I160" i="1"/>
  <c r="I159" i="1"/>
  <c r="I158" i="1"/>
  <c r="I157" i="1"/>
  <c r="K156" i="1"/>
  <c r="J155" i="1"/>
  <c r="I155" i="1"/>
  <c r="K154" i="1"/>
  <c r="J154" i="1"/>
  <c r="I154" i="1"/>
  <c r="K153" i="1"/>
  <c r="J153" i="1"/>
  <c r="I153" i="1"/>
  <c r="J152" i="1"/>
  <c r="I152" i="1"/>
  <c r="K151" i="1"/>
  <c r="J151" i="1"/>
  <c r="I151" i="1"/>
  <c r="J150" i="1"/>
  <c r="I150" i="1"/>
  <c r="K149" i="1"/>
  <c r="J149" i="1"/>
  <c r="I149" i="1"/>
  <c r="K148" i="1"/>
  <c r="J148" i="1"/>
  <c r="I148" i="1"/>
  <c r="K147" i="1"/>
  <c r="J147" i="1"/>
  <c r="I147" i="1"/>
  <c r="I146" i="1"/>
  <c r="K145" i="1"/>
  <c r="J145" i="1"/>
  <c r="I145" i="1"/>
  <c r="K144" i="1"/>
  <c r="J144" i="1"/>
  <c r="I144" i="1"/>
  <c r="K143" i="1"/>
  <c r="J143" i="1"/>
  <c r="I143" i="1"/>
  <c r="K142" i="1"/>
  <c r="I142" i="1"/>
  <c r="I141" i="1"/>
  <c r="K140" i="1"/>
  <c r="I140" i="1"/>
  <c r="K139" i="1"/>
  <c r="J139" i="1"/>
  <c r="I139" i="1"/>
  <c r="K138" i="1"/>
  <c r="I138" i="1"/>
  <c r="K137" i="1"/>
  <c r="I137" i="1"/>
  <c r="K136" i="1"/>
  <c r="J136" i="1"/>
  <c r="I136" i="1"/>
  <c r="K135" i="1"/>
  <c r="I135" i="1"/>
  <c r="K134" i="1"/>
  <c r="J134" i="1"/>
  <c r="I134" i="1"/>
  <c r="K133" i="1"/>
  <c r="J133" i="1"/>
  <c r="I133" i="1"/>
  <c r="J132" i="1"/>
  <c r="I132" i="1"/>
  <c r="K131" i="1"/>
  <c r="J131" i="1"/>
  <c r="I131" i="1"/>
  <c r="K130" i="1"/>
  <c r="J130" i="1"/>
  <c r="I130" i="1"/>
  <c r="K129" i="1"/>
  <c r="J129" i="1"/>
  <c r="I129" i="1"/>
  <c r="K128" i="1"/>
  <c r="J128" i="1"/>
  <c r="I128" i="1"/>
  <c r="K127" i="1"/>
  <c r="I127" i="1"/>
  <c r="K126" i="1"/>
  <c r="J126" i="1"/>
  <c r="I126" i="1"/>
  <c r="K125" i="1"/>
  <c r="J125" i="1"/>
  <c r="I125" i="1"/>
  <c r="K124" i="1"/>
  <c r="J124" i="1"/>
  <c r="I124" i="1"/>
  <c r="K123" i="1"/>
  <c r="J123" i="1"/>
  <c r="I123" i="1"/>
  <c r="K122" i="1"/>
  <c r="I122" i="1"/>
  <c r="I121" i="1"/>
  <c r="K120" i="1"/>
  <c r="I120" i="1"/>
  <c r="K119" i="1"/>
  <c r="I119" i="1"/>
  <c r="K118" i="1"/>
  <c r="I118" i="1"/>
  <c r="K117" i="1"/>
  <c r="I117" i="1"/>
  <c r="J116" i="1"/>
  <c r="I116" i="1"/>
  <c r="K115" i="1"/>
  <c r="J114" i="1"/>
  <c r="I114" i="1"/>
  <c r="I113" i="1"/>
  <c r="I112" i="1"/>
  <c r="I111" i="1"/>
  <c r="I110" i="1"/>
  <c r="I109" i="1"/>
  <c r="I108" i="1"/>
  <c r="I107" i="1"/>
  <c r="K106" i="1"/>
  <c r="I106" i="1"/>
  <c r="K105" i="1"/>
  <c r="I105" i="1"/>
  <c r="K104" i="1"/>
  <c r="I104" i="1"/>
  <c r="K103" i="1"/>
  <c r="I103" i="1"/>
  <c r="K102" i="1"/>
  <c r="J102" i="1"/>
  <c r="I102" i="1"/>
  <c r="K101" i="1"/>
  <c r="J101" i="1"/>
  <c r="I101" i="1"/>
  <c r="K100" i="1"/>
  <c r="J100" i="1"/>
  <c r="I100" i="1"/>
  <c r="I99" i="1"/>
  <c r="I98" i="1"/>
  <c r="I97" i="1"/>
  <c r="I96" i="1"/>
  <c r="I95" i="1"/>
  <c r="J94" i="1"/>
  <c r="I94" i="1"/>
  <c r="J93" i="1"/>
  <c r="I93" i="1"/>
  <c r="K92" i="1"/>
  <c r="I92" i="1"/>
  <c r="K91" i="1"/>
  <c r="I91" i="1"/>
  <c r="K90" i="1"/>
  <c r="J90" i="1"/>
  <c r="I90" i="1"/>
  <c r="K89" i="1"/>
  <c r="I89" i="1"/>
  <c r="K88" i="1"/>
  <c r="I88" i="1"/>
  <c r="K87" i="1"/>
  <c r="J87" i="1"/>
  <c r="I87" i="1"/>
  <c r="K86" i="1"/>
  <c r="J86" i="1"/>
  <c r="I86" i="1"/>
  <c r="K85" i="1"/>
  <c r="J85" i="1"/>
  <c r="I85" i="1"/>
  <c r="K84" i="1"/>
  <c r="J84" i="1"/>
  <c r="I84" i="1"/>
  <c r="K83" i="1"/>
  <c r="J83" i="1"/>
  <c r="I83" i="1"/>
  <c r="J82" i="1"/>
  <c r="I82" i="1"/>
  <c r="K81" i="1"/>
  <c r="J81" i="1"/>
  <c r="I81" i="1"/>
  <c r="K80" i="1"/>
  <c r="J80" i="1"/>
  <c r="I80" i="1"/>
  <c r="K79" i="1"/>
  <c r="J79" i="1"/>
  <c r="I79" i="1"/>
  <c r="K78" i="1"/>
  <c r="I78" i="1"/>
  <c r="K77" i="1"/>
  <c r="J77" i="1"/>
  <c r="I77" i="1"/>
  <c r="I76" i="1"/>
  <c r="I75" i="1"/>
  <c r="K74" i="1"/>
  <c r="I73" i="1"/>
  <c r="I72" i="1"/>
  <c r="I71" i="1"/>
  <c r="K70" i="1"/>
  <c r="I70" i="1"/>
  <c r="K69" i="1"/>
  <c r="I68" i="1"/>
  <c r="K67" i="1"/>
  <c r="K66" i="1"/>
  <c r="I65" i="1"/>
  <c r="I64" i="1"/>
  <c r="I63" i="1"/>
  <c r="I62" i="1"/>
  <c r="K61" i="1"/>
  <c r="K60" i="1"/>
  <c r="I59" i="1"/>
  <c r="K58" i="1"/>
  <c r="K57" i="1"/>
  <c r="K56" i="1"/>
  <c r="I55" i="1"/>
  <c r="I54" i="1"/>
  <c r="I53" i="1"/>
  <c r="I52" i="1"/>
  <c r="I51" i="1"/>
  <c r="K50" i="1"/>
  <c r="I49" i="1"/>
  <c r="I48" i="1"/>
  <c r="I47" i="1"/>
  <c r="I46" i="1"/>
  <c r="I45" i="1"/>
  <c r="K44" i="1"/>
  <c r="I43" i="1"/>
  <c r="I42" i="1"/>
  <c r="I41" i="1"/>
  <c r="I40" i="1"/>
  <c r="I39" i="1"/>
  <c r="I38" i="1"/>
  <c r="I37" i="1"/>
  <c r="K36" i="1"/>
  <c r="K35" i="1"/>
  <c r="I34" i="1"/>
  <c r="I33" i="1"/>
  <c r="K32" i="1"/>
  <c r="I31" i="1"/>
  <c r="I30" i="1"/>
  <c r="I29" i="1"/>
  <c r="I28" i="1"/>
  <c r="I27" i="1"/>
  <c r="I26" i="1"/>
  <c r="I25" i="1"/>
  <c r="I24" i="1"/>
  <c r="I23" i="1"/>
  <c r="I22" i="1"/>
  <c r="I21" i="1"/>
  <c r="I20" i="1"/>
  <c r="I19" i="1"/>
  <c r="I18" i="1"/>
  <c r="I17" i="1"/>
  <c r="K16" i="1"/>
  <c r="K15" i="1"/>
  <c r="K14" i="1"/>
  <c r="J13" i="1"/>
  <c r="I13" i="1"/>
  <c r="I12" i="1"/>
  <c r="I11" i="1"/>
  <c r="I10" i="1"/>
  <c r="I9" i="1"/>
  <c r="I8" i="1"/>
  <c r="I7" i="1"/>
  <c r="K6" i="1"/>
  <c r="I5" i="1"/>
  <c r="K4" i="1"/>
  <c r="K3" i="1"/>
  <c r="K2" i="1"/>
</calcChain>
</file>

<file path=xl/sharedStrings.xml><?xml version="1.0" encoding="utf-8"?>
<sst xmlns="http://schemas.openxmlformats.org/spreadsheetml/2006/main" count="1930" uniqueCount="615">
  <si>
    <t>Symbol</t>
  </si>
  <si>
    <t>Notifying Member</t>
  </si>
  <si>
    <t>Date of distribution</t>
  </si>
  <si>
    <t>Type</t>
  </si>
  <si>
    <r>
      <rPr>
        <b/>
        <sz val="11"/>
        <rFont val="Calibri"/>
      </rPr>
      <t xml:space="preserve">Products (free text)
</t>
    </r>
    <r>
      <rPr>
        <i/>
        <sz val="8"/>
        <color rgb="FF000000"/>
        <rFont val="Calibri"/>
      </rPr>
      <t>(Content in italic is reproduced from the parent notification)</t>
    </r>
  </si>
  <si>
    <r>
      <rPr>
        <b/>
        <sz val="11"/>
        <rFont val="Calibri"/>
      </rPr>
      <t xml:space="preserve">Products (HS codes)
</t>
    </r>
    <r>
      <rPr>
        <i/>
        <sz val="8"/>
        <color rgb="FF000000"/>
        <rFont val="Calibri"/>
      </rPr>
      <t>(Content in italic is reproduced from the parent notification)</t>
    </r>
  </si>
  <si>
    <r>
      <rPr>
        <b/>
        <sz val="11"/>
        <rFont val="Calibri"/>
      </rPr>
      <t xml:space="preserve">Products (ICS codes)
</t>
    </r>
    <r>
      <rPr>
        <i/>
        <sz val="8"/>
        <color rgb="FF000000"/>
        <rFont val="Calibri"/>
      </rPr>
      <t>(Content in italic is reproduced from the parent notification)</t>
    </r>
  </si>
  <si>
    <r>
      <rPr>
        <b/>
        <sz val="11"/>
        <rFont val="Calibri"/>
      </rPr>
      <t xml:space="preserve">Objective of measure
</t>
    </r>
    <r>
      <rPr>
        <i/>
        <sz val="8"/>
        <color rgb="FF000000"/>
        <rFont val="Calibri"/>
      </rPr>
      <t>(Content in italic is reproduced from the parent notification)</t>
    </r>
  </si>
  <si>
    <t>Link (EN)</t>
  </si>
  <si>
    <t>Link (FR)</t>
  </si>
  <si>
    <t>Link (ES)</t>
  </si>
  <si>
    <t>G/TBT/N/ARG/211/Add.5</t>
  </si>
  <si>
    <t>Argentina</t>
  </si>
  <si>
    <t>Addendum</t>
  </si>
  <si>
    <r>
      <rPr>
        <i/>
        <sz val="11"/>
        <rFont val="Calibri"/>
      </rPr>
      <t>Gas appliances for domestic use</t>
    </r>
    <r>
      <rPr>
        <sz val="11"/>
        <color rgb="FF000000"/>
        <rFont val="Calibri"/>
      </rPr>
      <t/>
    </r>
  </si>
  <si>
    <t>G/TBT/N/ECU/129/Add.3</t>
  </si>
  <si>
    <t>Ecuador</t>
  </si>
  <si>
    <r>
      <rPr>
        <i/>
        <sz val="11"/>
        <rFont val="Calibri"/>
      </rPr>
      <t>8424.30.00, 8424.81.20, 8424.81.31.10, 8424.81.31.29, 8424.81.39, 8424.81.90 and 8424.89.00 ;</t>
    </r>
    <r>
      <rPr>
        <sz val="11"/>
        <color rgb="FF000000"/>
        <rFont val="Calibri"/>
      </rPr>
      <t/>
    </r>
  </si>
  <si>
    <r>
      <rPr>
        <sz val="11"/>
        <rFont val="Calibri"/>
      </rPr>
      <t xml:space="preserve">842430 - - Steam or sand blasting machines and similar jet projecting machines; 84248 - - Other appliances:; </t>
    </r>
    <r>
      <rPr>
        <sz val="11"/>
        <color rgb="FF000000"/>
        <rFont val="Calibri"/>
      </rPr>
      <t xml:space="preserve">
</t>
    </r>
    <r>
      <rPr>
        <i/>
        <sz val="11"/>
        <color rgb="FF000000"/>
        <rFont val="Calibri"/>
      </rPr>
      <t xml:space="preserve">842430 - - Steam or sand blasting machines and similar jet projecting machines; 842481 - -- Agricultural or horticultural; 842489 - -- Other; </t>
    </r>
  </si>
  <si>
    <r>
      <rPr>
        <i/>
        <sz val="11"/>
        <rFont val="Calibri"/>
      </rPr>
      <t xml:space="preserve">Prevention of deceptive practices and consumer protection; Protection of human health or safety; Protection of the environment; </t>
    </r>
  </si>
  <si>
    <t>G/TBT/N/ECU/55/Add.2</t>
  </si>
  <si>
    <r>
      <rPr>
        <i/>
        <sz val="11"/>
        <rFont val="Calibri"/>
      </rPr>
      <t>72043000, 72044100, 72045000</t>
    </r>
    <r>
      <rPr>
        <sz val="11"/>
        <color rgb="FF000000"/>
        <rFont val="Calibri"/>
      </rPr>
      <t/>
    </r>
  </si>
  <si>
    <r>
      <rPr>
        <sz val="11"/>
        <rFont val="Calibri"/>
      </rPr>
      <t xml:space="preserve">720430 - - Waste and scrap of tinned iron or steel; 720450 - - Remelting scrap ingots; 720441 - -- Turnings, shavings, chips, milling waste, sawdust, filings, trimmings and stampings, whether or not in bundles; </t>
    </r>
    <r>
      <rPr>
        <sz val="11"/>
        <color rgb="FF000000"/>
        <rFont val="Calibri"/>
      </rPr>
      <t xml:space="preserve">
</t>
    </r>
    <r>
      <rPr>
        <i/>
        <sz val="11"/>
        <color rgb="FF000000"/>
        <rFont val="Calibri"/>
      </rPr>
      <t xml:space="preserve">720430 - - Waste and scrap of tinned iron or steel; 720441 - -- Turnings, shavings, chips, milling waste, sawdust, filings, trimmings and stampings, whether or not in bundles; 720450 - - Remelting scrap ingots; </t>
    </r>
  </si>
  <si>
    <r>
      <rPr>
        <i/>
        <sz val="11"/>
        <rFont val="Calibri"/>
      </rPr>
      <t xml:space="preserve">Prevention of deceptive practices and consumer protection; Protection of human health or safety; Protection of animal or plant life or health; </t>
    </r>
  </si>
  <si>
    <t>G/TBT/N/JPN/562</t>
  </si>
  <si>
    <t>Japan</t>
  </si>
  <si>
    <t>Regular notification</t>
  </si>
  <si>
    <r>
      <rPr>
        <sz val="11"/>
        <rFont val="Calibri"/>
      </rPr>
      <t xml:space="preserve">8702 - Motor vehicles for the transport of ten or more persons, including the driver.; 8701 - Tractors (other than tractors of heading 87.09).; 8703 - Motor cars and other motor vehicles principally designed for the transport of persons (other than those of heading 87.02), including station wagons and racing cars.;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t>
    </r>
  </si>
  <si>
    <r>
      <rPr>
        <sz val="11"/>
        <rFont val="Calibri"/>
      </rPr>
      <t xml:space="preserve">Protection of human health or safety; Protection of the environment; </t>
    </r>
  </si>
  <si>
    <t>G/TBT/N/MEX/344/Add.1</t>
  </si>
  <si>
    <t>Mexico</t>
  </si>
  <si>
    <r>
      <rPr>
        <sz val="11"/>
        <rFont val="Calibri"/>
      </rPr>
      <t xml:space="preserve">8415 - Air conditioning machines, comprising a motor-driven fan and elements for changing the temperature and humidity, including those machines in which the humidity cannot be separately regulated.; </t>
    </r>
    <r>
      <rPr>
        <sz val="11"/>
        <color rgb="FF000000"/>
        <rFont val="Calibri"/>
      </rPr>
      <t xml:space="preserve">
</t>
    </r>
    <r>
      <rPr>
        <i/>
        <sz val="11"/>
        <color rgb="FF000000"/>
        <rFont val="Calibri"/>
      </rPr>
      <t xml:space="preserve">8415 - Air conditioning machines, comprising a motor-driven fan and elements for changing the temperature and humidity, including those machines in which the humidity cannot be separately regulated.; </t>
    </r>
  </si>
  <si>
    <r>
      <rPr>
        <i/>
        <sz val="11"/>
        <rFont val="Calibri"/>
      </rPr>
      <t xml:space="preserve">Consumer information, labelling; Protection of human health or safety; Protection of the environment; </t>
    </r>
  </si>
  <si>
    <t>G/TBT/N/USA/1190/Add.1</t>
  </si>
  <si>
    <t>United States of America</t>
  </si>
  <si>
    <r>
      <rPr>
        <i/>
        <sz val="11"/>
        <rFont val="Calibri"/>
      </rPr>
      <t>Walk-in cooler and freezer refrigeration systems</t>
    </r>
    <r>
      <rPr>
        <sz val="11"/>
        <color rgb="FF000000"/>
        <rFont val="Calibri"/>
      </rPr>
      <t/>
    </r>
  </si>
  <si>
    <r>
      <rPr>
        <sz val="11"/>
        <rFont val="Calibri"/>
      </rPr>
      <t xml:space="preserve">8418 - Refrigerators, freezers and other refrigerating or freezing equipment, electric or other; heat pumps other than air conditioning machines of heading 84.15.; </t>
    </r>
    <r>
      <rPr>
        <sz val="11"/>
        <color rgb="FF000000"/>
        <rFont val="Calibri"/>
      </rPr>
      <t xml:space="preserve">
</t>
    </r>
    <r>
      <rPr>
        <i/>
        <sz val="11"/>
        <color rgb="FF000000"/>
        <rFont val="Calibri"/>
      </rPr>
      <t xml:space="preserve">8418 - Refrigerators, freezers and other refrigerating or freezing equipment, electric or other; heat pumps other than air conditioning machines of heading 84.15.; </t>
    </r>
  </si>
  <si>
    <r>
      <rPr>
        <i/>
        <sz val="11"/>
        <rFont val="Calibri"/>
      </rPr>
      <t xml:space="preserve">13.020 - Environmental protection; 97.130 - Shop fittings; </t>
    </r>
  </si>
  <si>
    <r>
      <rPr>
        <i/>
        <sz val="11"/>
        <rFont val="Calibri"/>
      </rPr>
      <t xml:space="preserve">Protection of the environment; </t>
    </r>
  </si>
  <si>
    <t>G/TBT/N/USA/1262/Add.2</t>
  </si>
  <si>
    <r>
      <rPr>
        <i/>
        <sz val="11"/>
        <rFont val="Calibri"/>
      </rPr>
      <t>Organic food</t>
    </r>
    <r>
      <rPr>
        <sz val="11"/>
        <color rgb="FF000000"/>
        <rFont val="Calibri"/>
      </rPr>
      <t/>
    </r>
  </si>
  <si>
    <r>
      <rPr>
        <i/>
        <sz val="11"/>
        <rFont val="Calibri"/>
      </rPr>
      <t xml:space="preserve">67.040 - Food products in general; </t>
    </r>
  </si>
  <si>
    <r>
      <rPr>
        <i/>
        <sz val="11"/>
        <rFont val="Calibri"/>
      </rPr>
      <t xml:space="preserve">Prevention of deceptive practices and consumer protection; </t>
    </r>
  </si>
  <si>
    <t>G/TBT/N/USA/1291/Add.1</t>
  </si>
  <si>
    <r>
      <rPr>
        <i/>
        <sz val="11"/>
        <rFont val="Calibri"/>
      </rPr>
      <t>Garbanzo beans</t>
    </r>
    <r>
      <rPr>
        <sz val="11"/>
        <color rgb="FF000000"/>
        <rFont val="Calibri"/>
      </rPr>
      <t/>
    </r>
  </si>
  <si>
    <r>
      <rPr>
        <i/>
        <sz val="11"/>
        <rFont val="Calibri"/>
      </rPr>
      <t xml:space="preserve">67.060 - Cereals, pulses and derived products; </t>
    </r>
  </si>
  <si>
    <t>G/TBT/N/USA/1292/Add.1</t>
  </si>
  <si>
    <r>
      <rPr>
        <i/>
        <sz val="11"/>
        <rFont val="Calibri"/>
      </rPr>
      <t>Lentils</t>
    </r>
    <r>
      <rPr>
        <sz val="11"/>
        <color rgb="FF000000"/>
        <rFont val="Calibri"/>
      </rPr>
      <t/>
    </r>
  </si>
  <si>
    <r>
      <rPr>
        <i/>
        <sz val="11"/>
        <rFont val="Calibri"/>
      </rPr>
      <t xml:space="preserve">071340 - - Lentils; </t>
    </r>
  </si>
  <si>
    <t>G/TBT/N/USA/550/Add.3</t>
  </si>
  <si>
    <r>
      <rPr>
        <i/>
        <sz val="11"/>
        <rFont val="Calibri"/>
      </rPr>
      <t>Personal protective equipment (fall protection systems) (ICS: 13.100, 13.340)</t>
    </r>
    <r>
      <rPr>
        <sz val="11"/>
        <color rgb="FF000000"/>
        <rFont val="Calibri"/>
      </rPr>
      <t/>
    </r>
  </si>
  <si>
    <r>
      <rPr>
        <i/>
        <sz val="11"/>
        <rFont val="Calibri"/>
      </rPr>
      <t xml:space="preserve">13.100 - Occupational safety. Industrial hygiene; 13.340 - Protective equipment; </t>
    </r>
  </si>
  <si>
    <r>
      <rPr>
        <i/>
        <sz val="11"/>
        <rFont val="Calibri"/>
      </rPr>
      <t xml:space="preserve">Protection of human health or safety; </t>
    </r>
  </si>
  <si>
    <t>G/TBT/N/USA/827/Rev.1/Add.2</t>
  </si>
  <si>
    <r>
      <rPr>
        <i/>
        <sz val="11"/>
        <rFont val="Calibri"/>
      </rPr>
      <t>Formaldehyde emissions, composite wood products</t>
    </r>
    <r>
      <rPr>
        <sz val="11"/>
        <color rgb="FF000000"/>
        <rFont val="Calibri"/>
      </rPr>
      <t/>
    </r>
  </si>
  <si>
    <r>
      <rPr>
        <i/>
        <sz val="11"/>
        <rFont val="Calibri"/>
      </rPr>
      <t xml:space="preserve">13.020 - Environmental protection; 79.020 - Wood technology processes; </t>
    </r>
  </si>
  <si>
    <t>G/TBT/N/CAN/530</t>
  </si>
  <si>
    <t>Canada</t>
  </si>
  <si>
    <r>
      <rPr>
        <sz val="11"/>
        <rFont val="Calibri"/>
      </rPr>
      <t>Prescription status of medicinal ingredients for human use (ICS: 11.120; HS 3004.90)</t>
    </r>
    <r>
      <rPr>
        <sz val="11"/>
        <color rgb="FF000000"/>
        <rFont val="Calibri"/>
      </rPr>
      <t/>
    </r>
  </si>
  <si>
    <r>
      <rPr>
        <sz val="11"/>
        <rFont val="Calibri"/>
      </rPr>
      <t xml:space="preserve">300490 - - Other; </t>
    </r>
  </si>
  <si>
    <r>
      <rPr>
        <sz val="11"/>
        <rFont val="Calibri"/>
      </rPr>
      <t xml:space="preserve">11.120 - Pharmaceutics; </t>
    </r>
  </si>
  <si>
    <r>
      <rPr>
        <sz val="11"/>
        <rFont val="Calibri"/>
      </rPr>
      <t xml:space="preserve">Protection of human health or safety; </t>
    </r>
  </si>
  <si>
    <t>G/TBT/N/CHL/414</t>
  </si>
  <si>
    <t>Chile</t>
  </si>
  <si>
    <r>
      <rPr>
        <sz val="11"/>
        <rFont val="Calibri"/>
      </rPr>
      <t>Cortadoras de césped con motor de combustión interna, conducidas a pie</t>
    </r>
    <r>
      <rPr>
        <sz val="11"/>
        <color rgb="FF000000"/>
        <rFont val="Calibri"/>
      </rPr>
      <t/>
    </r>
  </si>
  <si>
    <t>G/TBT/N/CHL/415</t>
  </si>
  <si>
    <r>
      <rPr>
        <sz val="11"/>
        <rFont val="Calibri"/>
      </rPr>
      <t>Barbacoas para uso al aire libre incluidas las planchas, que utilizan exclusivamente GLP</t>
    </r>
    <r>
      <rPr>
        <sz val="11"/>
        <color rgb="FF000000"/>
        <rFont val="Calibri"/>
      </rPr>
      <t/>
    </r>
  </si>
  <si>
    <t>G/TBT/N/CHL/416</t>
  </si>
  <si>
    <r>
      <rPr>
        <sz val="11"/>
        <rFont val="Calibri"/>
      </rPr>
      <t>Anillo de ajuste de hermeticidad tipo B2 H3, para válvulas de accionamiento automático para cilindros de GLP</t>
    </r>
    <r>
      <rPr>
        <sz val="11"/>
        <color rgb="FF000000"/>
        <rFont val="Calibri"/>
      </rPr>
      <t/>
    </r>
  </si>
  <si>
    <t>G/TBT/N/EU/492</t>
  </si>
  <si>
    <t>European Union</t>
  </si>
  <si>
    <r>
      <rPr>
        <sz val="11"/>
        <rFont val="Calibri"/>
      </rPr>
      <t>Biocidal products</t>
    </r>
    <r>
      <rPr>
        <sz val="11"/>
        <color rgb="FF000000"/>
        <rFont val="Calibri"/>
      </rPr>
      <t/>
    </r>
  </si>
  <si>
    <r>
      <rPr>
        <sz val="11"/>
        <rFont val="Calibri"/>
      </rPr>
      <t xml:space="preserve">Protection of human health or safety; Protection of the environment; Harmonization; </t>
    </r>
  </si>
  <si>
    <t>G/TBT/N/EU/493</t>
  </si>
  <si>
    <t>G/TBT/N/SGP/35/Add.1</t>
  </si>
  <si>
    <t>Singapore</t>
  </si>
  <si>
    <r>
      <rPr>
        <i/>
        <sz val="11"/>
        <rFont val="Calibri"/>
      </rPr>
      <t>Products covered under Mandatory Water Efficiency Labelling Scheme (MWELS) for potable water use:</t>
    </r>
    <r>
      <rPr>
        <i/>
        <sz val="11"/>
        <color rgb="FF000000"/>
        <rFont val="Calibri"/>
      </rPr>
      <t xml:space="preserve">
</t>
    </r>
    <r>
      <rPr>
        <i/>
        <sz val="11"/>
        <color rgb="FF000000"/>
        <rFont val="Calibri"/>
      </rPr>
      <t xml:space="preserve">
</t>
    </r>
    <r>
      <rPr>
        <i/>
        <sz val="11"/>
        <color rgb="FF000000"/>
        <rFont val="Calibri"/>
      </rPr>
      <t>Taps and mixers (basin/shower/sink/bib)</t>
    </r>
    <r>
      <rPr>
        <i/>
        <sz val="11"/>
        <color rgb="FF000000"/>
        <rFont val="Calibri"/>
      </rPr>
      <t xml:space="preserve">
</t>
    </r>
    <r>
      <rPr>
        <i/>
        <sz val="11"/>
        <color rgb="FF000000"/>
        <rFont val="Calibri"/>
      </rPr>
      <t>Dual-flush low capacity flushing cisterns</t>
    </r>
    <r>
      <rPr>
        <i/>
        <sz val="11"/>
        <color rgb="FF000000"/>
        <rFont val="Calibri"/>
      </rPr>
      <t xml:space="preserve">
</t>
    </r>
    <r>
      <rPr>
        <i/>
        <sz val="11"/>
        <color rgb="FF000000"/>
        <rFont val="Calibri"/>
      </rPr>
      <t>Urinal flush valves</t>
    </r>
    <r>
      <rPr>
        <i/>
        <sz val="11"/>
        <color rgb="FF000000"/>
        <rFont val="Calibri"/>
      </rPr>
      <t xml:space="preserve">
</t>
    </r>
    <r>
      <rPr>
        <i/>
        <sz val="11"/>
        <color rgb="FF000000"/>
        <rFont val="Calibri"/>
      </rPr>
      <t>Waterless urinals</t>
    </r>
    <r>
      <rPr>
        <i/>
        <sz val="11"/>
        <color rgb="FF000000"/>
        <rFont val="Calibri"/>
      </rPr>
      <t xml:space="preserve">
</t>
    </r>
    <r>
      <rPr>
        <i/>
        <sz val="11"/>
        <color rgb="FF000000"/>
        <rFont val="Calibri"/>
      </rPr>
      <t>Clothes Washing Machines Intended for Household Use</t>
    </r>
    <r>
      <rPr>
        <i/>
        <sz val="11"/>
        <color rgb="FF000000"/>
        <rFont val="Calibri"/>
      </rPr>
      <t xml:space="preserve">
</t>
    </r>
    <r>
      <rPr>
        <i/>
        <sz val="11"/>
        <color rgb="FF000000"/>
        <rFont val="Calibri"/>
      </rPr>
      <t xml:space="preserve">
</t>
    </r>
    <r>
      <rPr>
        <i/>
        <sz val="11"/>
        <color rgb="FF000000"/>
        <rFont val="Calibri"/>
      </rPr>
      <t>Product covered under Voluntary WELS (VWELS) for potable water use:</t>
    </r>
    <r>
      <rPr>
        <i/>
        <sz val="11"/>
        <color rgb="FF000000"/>
        <rFont val="Calibri"/>
      </rPr>
      <t xml:space="preserve">
</t>
    </r>
    <r>
      <rPr>
        <i/>
        <sz val="11"/>
        <color rgb="FF000000"/>
        <rFont val="Calibri"/>
      </rPr>
      <t xml:space="preserve">
</t>
    </r>
    <r>
      <rPr>
        <i/>
        <sz val="11"/>
        <color rgb="FF000000"/>
        <rFont val="Calibri"/>
      </rPr>
      <t>Showerheads</t>
    </r>
    <r>
      <rPr>
        <i/>
        <sz val="11"/>
        <color rgb="FF000000"/>
        <rFont val="Calibri"/>
      </rPr>
      <t xml:space="preserve">
</t>
    </r>
    <r>
      <rPr>
        <i/>
        <sz val="11"/>
        <color rgb="FF000000"/>
        <rFont val="Calibri"/>
      </rPr>
      <t xml:space="preserve">
</t>
    </r>
    <r>
      <rPr>
        <i/>
        <sz val="11"/>
        <color rgb="FF000000"/>
        <rFont val="Calibri"/>
      </rPr>
      <t>National tariff headings: 8450.11.10, 8450.11.90, 8450.12.00, 8450.19.10, 8450.19.90, 8450.20.00, 8481.80.59, 8481.80.91, 8481.90.21, 6910.10.00</t>
    </r>
    <r>
      <rPr>
        <sz val="11"/>
        <color rgb="FF000000"/>
        <rFont val="Calibri"/>
      </rPr>
      <t/>
    </r>
  </si>
  <si>
    <r>
      <rPr>
        <sz val="11"/>
        <rFont val="Calibri"/>
      </rPr>
      <t xml:space="preserve">691010 - - Of porcelain or china; 848180 - - Other appliances; 845020 - - Machines, each of a dry linen capacity exceeding 10 kg; 848190 - - Parts; 84501 - - Machines, each of a dry linen capacity not exceeding 10 kg:; </t>
    </r>
    <r>
      <rPr>
        <sz val="11"/>
        <color rgb="FF000000"/>
        <rFont val="Calibri"/>
      </rPr>
      <t xml:space="preserve">
</t>
    </r>
    <r>
      <rPr>
        <i/>
        <sz val="11"/>
        <color rgb="FF000000"/>
        <rFont val="Calibri"/>
      </rPr>
      <t xml:space="preserve">691010 - - Of porcelain or china; 84501 - - Machines, each of a dry linen capacity not exceeding 10 kg:; 845011 - -- Fully- Automatic machines; 845012 - -- Other machines, with built-in centrifugal dryer; 845019 - -- Other; 845020 - - Machines, each of a dry linen capacity exceeding 10 kg; 848180 - - Other appliances; 848190 - - Parts; </t>
    </r>
  </si>
  <si>
    <t>G/TBT/N/SWE/132/Add.1</t>
  </si>
  <si>
    <t>Sweden</t>
  </si>
  <si>
    <r>
      <rPr>
        <i/>
        <sz val="11"/>
        <rFont val="Calibri"/>
      </rPr>
      <t>Rinse-off cosmetics that contain solid plastic particles which have been added for exfoliating, cleaning or polishing purposes</t>
    </r>
    <r>
      <rPr>
        <sz val="11"/>
        <color rgb="FF000000"/>
        <rFont val="Calibri"/>
      </rPr>
      <t/>
    </r>
  </si>
  <si>
    <t>G/TBT/N/THA/491/Add.1</t>
  </si>
  <si>
    <t>Thailand</t>
  </si>
  <si>
    <r>
      <rPr>
        <i/>
        <sz val="11"/>
        <rFont val="Calibri"/>
      </rPr>
      <t xml:space="preserve">8711 - Motorcycles (including mopeds) and cycles fitted with an auxiliary motor, with or without side-cars; side-cars.; </t>
    </r>
  </si>
  <si>
    <r>
      <rPr>
        <i/>
        <sz val="11"/>
        <rFont val="Calibri"/>
      </rPr>
      <t xml:space="preserve">43.140 - Motorcycles and mopeds; </t>
    </r>
  </si>
  <si>
    <r>
      <rPr>
        <i/>
        <sz val="11"/>
        <rFont val="Calibri"/>
      </rPr>
      <t xml:space="preserve">Prevention of deceptive practices and consumer protection; Protection of human health or safety; </t>
    </r>
  </si>
  <si>
    <t>G/TBT/N/UGA/697</t>
  </si>
  <si>
    <t>Uganda</t>
  </si>
  <si>
    <r>
      <rPr>
        <sz val="11"/>
        <rFont val="Calibri"/>
      </rPr>
      <t>Used vehicles.</t>
    </r>
    <r>
      <rPr>
        <sz val="11"/>
        <color rgb="FF000000"/>
        <rFont val="Calibri"/>
      </rPr>
      <t/>
    </r>
  </si>
  <si>
    <r>
      <rPr>
        <sz val="11"/>
        <rFont val="Calibri"/>
      </rPr>
      <t xml:space="preserve">43.020 - Road vehicles in general; 43.040.01 - Road vehicle systems in general; 43.080.01 - Commercial vehicles in general; </t>
    </r>
  </si>
  <si>
    <r>
      <rPr>
        <sz val="11"/>
        <rFont val="Calibri"/>
      </rPr>
      <t xml:space="preserve">Prevention of deceptive practices and consumer protection; Protection of human health or safety; Protection of the environment; Quality requirements; </t>
    </r>
  </si>
  <si>
    <t>G/TBT/N/UGA/698</t>
  </si>
  <si>
    <r>
      <rPr>
        <sz val="11"/>
        <rFont val="Calibri"/>
      </rPr>
      <t>Pressed steel tanks.</t>
    </r>
    <r>
      <rPr>
        <sz val="11"/>
        <color rgb="FF000000"/>
        <rFont val="Calibri"/>
      </rPr>
      <t/>
    </r>
  </si>
  <si>
    <r>
      <rPr>
        <sz val="11"/>
        <rFont val="Calibri"/>
      </rPr>
      <t xml:space="preserve">23.020.10 - Stationary containers and tanks; </t>
    </r>
  </si>
  <si>
    <r>
      <rPr>
        <sz val="11"/>
        <rFont val="Calibri"/>
      </rPr>
      <t xml:space="preserve">Prevention of deceptive practices and consumer protection; Protection of human health or safety; Quality requirements; </t>
    </r>
  </si>
  <si>
    <t>G/TBT/N/UGA/699</t>
  </si>
  <si>
    <r>
      <rPr>
        <sz val="11"/>
        <rFont val="Calibri"/>
      </rPr>
      <t>Cold rolled low carbon steel flat products.</t>
    </r>
    <r>
      <rPr>
        <sz val="11"/>
        <color rgb="FF000000"/>
        <rFont val="Calibri"/>
      </rPr>
      <t/>
    </r>
  </si>
  <si>
    <r>
      <rPr>
        <sz val="11"/>
        <rFont val="Calibri"/>
      </rPr>
      <t xml:space="preserve">7209 - Flat-rolled products of iron or non-alloy steel, of a width of 600 mm or more, cold-rolled (cold-reduced), not clad, plated or coated.; 7225 - Flat-rolled products of other alloy steel, of a width of 600 mm or more.; </t>
    </r>
  </si>
  <si>
    <r>
      <rPr>
        <sz val="11"/>
        <rFont val="Calibri"/>
      </rPr>
      <t xml:space="preserve">77.140.50 - Flat steel products and semi-products; </t>
    </r>
  </si>
  <si>
    <r>
      <rPr>
        <sz val="11"/>
        <rFont val="Calibri"/>
      </rPr>
      <t xml:space="preserve">Prevention of deceptive practices and consumer protection; Quality requirements; </t>
    </r>
  </si>
  <si>
    <t>G/TBT/N/UGA/700</t>
  </si>
  <si>
    <r>
      <rPr>
        <sz val="11"/>
        <rFont val="Calibri"/>
      </rPr>
      <t xml:space="preserve">8301 - Padlocks and locks (key, combination or electrically operated), of base metal; clasps and frames with clasps, incorporating locks, of base metal; keys for any of the foregoing articles, of base metal.; </t>
    </r>
  </si>
  <si>
    <t>G/TBT/N/UGA/701</t>
  </si>
  <si>
    <r>
      <rPr>
        <sz val="11"/>
        <rFont val="Calibri"/>
      </rPr>
      <t>Wall fillers.</t>
    </r>
    <r>
      <rPr>
        <sz val="11"/>
        <color rgb="FF000000"/>
        <rFont val="Calibri"/>
      </rPr>
      <t/>
    </r>
  </si>
  <si>
    <r>
      <rPr>
        <sz val="11"/>
        <rFont val="Calibri"/>
      </rPr>
      <t xml:space="preserve">87.040 - Paints and varnishes; </t>
    </r>
  </si>
  <si>
    <t>G/TBT/N/VNM/100</t>
  </si>
  <si>
    <t>Viet Nam</t>
  </si>
  <si>
    <r>
      <rPr>
        <sz val="11"/>
        <rFont val="Calibri"/>
      </rPr>
      <t xml:space="preserve">97.200 - Equipment for entertainment; </t>
    </r>
  </si>
  <si>
    <t>G/TBT/N/VNM/101</t>
  </si>
  <si>
    <r>
      <rPr>
        <sz val="11"/>
        <rFont val="Calibri"/>
      </rPr>
      <t xml:space="preserve">91.140.90 - Lifts. Escalators; </t>
    </r>
  </si>
  <si>
    <t>G/TBT/N/VNM/98</t>
  </si>
  <si>
    <r>
      <rPr>
        <sz val="11"/>
        <rFont val="Calibri"/>
      </rPr>
      <t xml:space="preserve">13.340.50 - Leg and foot protection; </t>
    </r>
  </si>
  <si>
    <t>G/TBT/N/VNM/99</t>
  </si>
  <si>
    <r>
      <rPr>
        <sz val="11"/>
        <rFont val="Calibri"/>
      </rPr>
      <t xml:space="preserve">13.340.10 - Protective clothing; </t>
    </r>
  </si>
  <si>
    <t>G/TBT/N/BRA/725</t>
  </si>
  <si>
    <t>Brazil</t>
  </si>
  <si>
    <r>
      <rPr>
        <sz val="11"/>
        <rFont val="Calibri"/>
      </rPr>
      <t>All products that hold the Object Register.</t>
    </r>
    <r>
      <rPr>
        <sz val="11"/>
        <color rgb="FF000000"/>
        <rFont val="Calibri"/>
      </rPr>
      <t/>
    </r>
  </si>
  <si>
    <t>G/TBT/N/CHL/413</t>
  </si>
  <si>
    <r>
      <rPr>
        <sz val="11"/>
        <rFont val="Calibri"/>
      </rPr>
      <t>Alimentos para consumo humano</t>
    </r>
    <r>
      <rPr>
        <sz val="11"/>
        <color rgb="FF000000"/>
        <rFont val="Calibri"/>
      </rPr>
      <t/>
    </r>
  </si>
  <si>
    <t>G/TBT/N/PAK/111</t>
  </si>
  <si>
    <t>Pakistan</t>
  </si>
  <si>
    <r>
      <rPr>
        <sz val="11"/>
        <rFont val="Calibri"/>
      </rPr>
      <t>Skin Creams PS: 3228/2017(03</t>
    </r>
    <r>
      <rPr>
        <vertAlign val="superscript"/>
        <sz val="11"/>
        <color rgb="FF000000"/>
        <rFont val="Calibri"/>
      </rPr>
      <t>rd</t>
    </r>
    <r>
      <rPr>
        <sz val="11"/>
        <color rgb="FF000000"/>
        <rFont val="Calibri"/>
      </rPr>
      <t xml:space="preserve"> Revision), (HS: 3304.9910, ICS: 97.170:71.100.70)</t>
    </r>
    <r>
      <rPr>
        <sz val="11"/>
        <color rgb="FF000000"/>
        <rFont val="Calibri"/>
      </rPr>
      <t/>
    </r>
  </si>
  <si>
    <r>
      <rPr>
        <sz val="11"/>
        <rFont val="Calibri"/>
      </rPr>
      <t xml:space="preserve">330499 - -- Other; </t>
    </r>
  </si>
  <si>
    <t>G/TBT/N/EU/491</t>
  </si>
  <si>
    <r>
      <rPr>
        <sz val="11"/>
        <rFont val="Calibri"/>
      </rPr>
      <t>Cosmetic Products</t>
    </r>
    <r>
      <rPr>
        <sz val="11"/>
        <color rgb="FF000000"/>
        <rFont val="Calibri"/>
      </rPr>
      <t/>
    </r>
  </si>
  <si>
    <t>G/TBT/N/PRY/97</t>
  </si>
  <si>
    <t>Paraguay</t>
  </si>
  <si>
    <r>
      <rPr>
        <sz val="11"/>
        <rFont val="Calibri"/>
      </rPr>
      <t xml:space="preserve">Protection of the environment; </t>
    </r>
  </si>
  <si>
    <t>G/TBT/N/PRY/98</t>
  </si>
  <si>
    <t>G/TBT/N/UGA/695</t>
  </si>
  <si>
    <r>
      <rPr>
        <sz val="11"/>
        <rFont val="Calibri"/>
      </rPr>
      <t>Caprine (goat) meat, Caprine (goat) carcasses and cuts.</t>
    </r>
    <r>
      <rPr>
        <sz val="11"/>
        <color rgb="FF000000"/>
        <rFont val="Calibri"/>
      </rPr>
      <t/>
    </r>
  </si>
  <si>
    <r>
      <rPr>
        <sz val="11"/>
        <rFont val="Calibri"/>
      </rPr>
      <t xml:space="preserve">0204 - Meat of sheep or goats, fresh, chilled or frozen.; 020450 - - Meat of goats; </t>
    </r>
  </si>
  <si>
    <r>
      <rPr>
        <sz val="11"/>
        <rFont val="Calibri"/>
      </rPr>
      <t xml:space="preserve">67.120.10 - Meat and meat products; </t>
    </r>
  </si>
  <si>
    <r>
      <rPr>
        <sz val="11"/>
        <rFont val="Calibri"/>
      </rPr>
      <t xml:space="preserve">Consumer information, labelling; Prevention of deceptive practices and consumer protection; Protection of human health or safety; Quality requirements; </t>
    </r>
  </si>
  <si>
    <t>G/TBT/N/UGA/696</t>
  </si>
  <si>
    <r>
      <rPr>
        <sz val="11"/>
        <rFont val="Calibri"/>
      </rPr>
      <t>Porcine (pig) meat, Porcine (pig) meat Carcasses and cuts.</t>
    </r>
    <r>
      <rPr>
        <sz val="11"/>
        <color rgb="FF000000"/>
        <rFont val="Calibri"/>
      </rPr>
      <t/>
    </r>
  </si>
  <si>
    <r>
      <rPr>
        <sz val="11"/>
        <rFont val="Calibri"/>
      </rPr>
      <t xml:space="preserve">0203 - Meat of swine, fresh, chilled or frozen.; 02101 - - Meat of swine:; </t>
    </r>
  </si>
  <si>
    <t>G/TBT/N/VNM/97</t>
  </si>
  <si>
    <r>
      <rPr>
        <sz val="11"/>
        <rFont val="Calibri"/>
      </rPr>
      <t xml:space="preserve">71.100 - Products of the chemical industry; </t>
    </r>
  </si>
  <si>
    <t>G/TBT/N/BRA/272/Add.7</t>
  </si>
  <si>
    <r>
      <rPr>
        <i/>
        <sz val="11"/>
        <rFont val="Calibri"/>
      </rPr>
      <t>Articles of steel (HS 73); Cables of Steel for general use</t>
    </r>
    <r>
      <rPr>
        <sz val="11"/>
        <color rgb="FF000000"/>
        <rFont val="Calibri"/>
      </rPr>
      <t/>
    </r>
  </si>
  <si>
    <r>
      <rPr>
        <i/>
        <sz val="11"/>
        <rFont val="Calibri"/>
      </rPr>
      <t xml:space="preserve">73 - Articles of iron or steel; </t>
    </r>
  </si>
  <si>
    <r>
      <rPr>
        <i/>
        <sz val="11"/>
        <rFont val="Calibri"/>
      </rPr>
      <t xml:space="preserve">03.120.20 - Product and company certification. Conformity assessment; 77.140 - Iron and steel products; </t>
    </r>
  </si>
  <si>
    <t>G/TBT/N/BRA/456/Add.2</t>
  </si>
  <si>
    <r>
      <rPr>
        <i/>
        <sz val="11"/>
        <rFont val="Calibri"/>
      </rPr>
      <t>Systems and equipment for water heating using solar energy (HS 8419)</t>
    </r>
    <r>
      <rPr>
        <sz val="11"/>
        <color rgb="FF000000"/>
        <rFont val="Calibri"/>
      </rPr>
      <t/>
    </r>
  </si>
  <si>
    <r>
      <rPr>
        <sz val="11"/>
        <rFont val="Calibri"/>
      </rPr>
      <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t>
    </r>
    <r>
      <rPr>
        <sz val="11"/>
        <color rgb="FF000000"/>
        <rFont val="Calibri"/>
      </rPr>
      <t xml:space="preserve">
</t>
    </r>
    <r>
      <rPr>
        <i/>
        <sz val="11"/>
        <color rgb="FF000000"/>
        <rFont val="Calibri"/>
      </rPr>
      <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t>
    </r>
  </si>
  <si>
    <r>
      <rPr>
        <i/>
        <sz val="11"/>
        <rFont val="Calibri"/>
      </rPr>
      <t xml:space="preserve">Consumer information, labelling; Protection of the environment; </t>
    </r>
  </si>
  <si>
    <t>G/TBT/N/BRA/461/Rev.1/Add.2</t>
  </si>
  <si>
    <r>
      <rPr>
        <sz val="11"/>
        <rFont val="Calibri"/>
      </rPr>
      <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t>
    </r>
    <r>
      <rPr>
        <sz val="11"/>
        <color rgb="FF000000"/>
        <rFont val="Calibri"/>
      </rPr>
      <t xml:space="preserve">
</t>
    </r>
    <r>
      <rPr>
        <i/>
        <sz val="11"/>
        <color rgb="FF000000"/>
        <rFont val="Calibri"/>
      </rPr>
      <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8514 - Industrial or laboratory electric furnaces and ovens (including those functioning by induction or dielectric loss); other industrial or laboratory equipment for the heat treatment of materials by induction or dielectric loss.; </t>
    </r>
  </si>
  <si>
    <r>
      <rPr>
        <i/>
        <sz val="11"/>
        <rFont val="Calibri"/>
      </rPr>
      <t xml:space="preserve">Prevention of deceptive practices and consumer protection; Protection of the environment; </t>
    </r>
  </si>
  <si>
    <t>G/TBT/N/BRA/724</t>
  </si>
  <si>
    <r>
      <rPr>
        <sz val="11"/>
        <rFont val="Calibri"/>
      </rPr>
      <t>Pneumatic tires used on bicycles for adult use (HS 401150)</t>
    </r>
    <r>
      <rPr>
        <sz val="11"/>
        <color rgb="FF000000"/>
        <rFont val="Calibri"/>
      </rPr>
      <t/>
    </r>
  </si>
  <si>
    <r>
      <rPr>
        <sz val="11"/>
        <rFont val="Calibri"/>
      </rPr>
      <t xml:space="preserve">401150 - - Of a kind used on bicycles; </t>
    </r>
  </si>
  <si>
    <t>G/TBT/N/CHL/412</t>
  </si>
  <si>
    <r>
      <rPr>
        <sz val="11"/>
        <rFont val="Calibri"/>
      </rPr>
      <t>Tuberías y accesorios no metálicos rígidos para instalaciones eléctricas</t>
    </r>
    <r>
      <rPr>
        <sz val="11"/>
        <color rgb="FF000000"/>
        <rFont val="Calibri"/>
      </rPr>
      <t/>
    </r>
  </si>
  <si>
    <t>G/TBT/N/EU/490</t>
  </si>
  <si>
    <t>G/TBT/N/USA/1011/Add.5/Corr.1</t>
  </si>
  <si>
    <t>Corrigendum</t>
  </si>
  <si>
    <r>
      <rPr>
        <i/>
        <sz val="11"/>
        <rFont val="Calibri"/>
      </rPr>
      <t>Medium and heavy-duty vehicle emissions</t>
    </r>
    <r>
      <rPr>
        <sz val="11"/>
        <color rgb="FF000000"/>
        <rFont val="Calibri"/>
      </rPr>
      <t/>
    </r>
  </si>
  <si>
    <r>
      <rPr>
        <i/>
        <sz val="11"/>
        <rFont val="Calibri"/>
      </rPr>
      <t xml:space="preserve">13.040 - Air quality; 43.040 - Road vehicle systems; </t>
    </r>
  </si>
  <si>
    <t>G/TBT/N/USA/1289/Add.1</t>
  </si>
  <si>
    <r>
      <rPr>
        <i/>
        <sz val="11"/>
        <rFont val="Calibri"/>
      </rPr>
      <t>Table saws</t>
    </r>
    <r>
      <rPr>
        <sz val="11"/>
        <color rgb="FF000000"/>
        <rFont val="Calibri"/>
      </rPr>
      <t/>
    </r>
  </si>
  <si>
    <r>
      <rPr>
        <i/>
        <sz val="11"/>
        <rFont val="Calibri"/>
      </rPr>
      <t xml:space="preserve">13.110 - Safety of machinery; 25.080 - Machine tools; </t>
    </r>
  </si>
  <si>
    <t>G/TBT/N/USA/1298/Add.1</t>
  </si>
  <si>
    <r>
      <rPr>
        <i/>
        <sz val="11"/>
        <rFont val="Calibri"/>
      </rPr>
      <t>Hazardous air pollutants</t>
    </r>
    <r>
      <rPr>
        <sz val="11"/>
        <color rgb="FF000000"/>
        <rFont val="Calibri"/>
      </rPr>
      <t/>
    </r>
  </si>
  <si>
    <r>
      <rPr>
        <i/>
        <sz val="11"/>
        <rFont val="Calibri"/>
      </rPr>
      <t xml:space="preserve">13.040 - Air quality; </t>
    </r>
  </si>
  <si>
    <t>G/TBT/N/USA/621/Add.7</t>
  </si>
  <si>
    <r>
      <rPr>
        <i/>
        <sz val="11"/>
        <rFont val="Calibri"/>
      </rPr>
      <t>Food (HS 2101-2106; ICS 67.230)</t>
    </r>
    <r>
      <rPr>
        <sz val="11"/>
        <color rgb="FF000000"/>
        <rFont val="Calibri"/>
      </rPr>
      <t/>
    </r>
  </si>
  <si>
    <r>
      <rPr>
        <sz val="11"/>
        <rFont val="Calibri"/>
      </rPr>
      <t xml:space="preserve">21 - Miscellaneous edible preparations; 2101 - Extracts, essences and concentrates, of coffee, tea or maté and preparations with a basis of these products or with a basis of coffee, tea or maté; roasted chicory and other roasted coffee substitutes, and extracts, essences and concentrates thereof.; 2103 - Sauces and preparations therefor; mixed condiments and mixed seasonings; mustard flour and meal and prepared mustard.; 2102 - Yeasts (active or inactive); other single-cell micro-organisms, dead (but not including vaccines of heading 30.02); prepared baking powders.; 2104 - Soups and broths and preparations therefor; homogenised composite food preparations.; 2105 - Ice cream and other edible ice, whether or not containing cocoa.; 2106 - Food preparations not elsewhere specified or included.; </t>
    </r>
    <r>
      <rPr>
        <sz val="11"/>
        <color rgb="FF000000"/>
        <rFont val="Calibri"/>
      </rPr>
      <t xml:space="preserve">
</t>
    </r>
    <r>
      <rPr>
        <i/>
        <sz val="11"/>
        <color rgb="FF000000"/>
        <rFont val="Calibri"/>
      </rPr>
      <t xml:space="preserve">2101 - Extracts, essences and concentrates, of coffee, tea or maté and preparations with a basis of these products or with a basis of coffee, tea or maté; roasted chicory and other roasted coffee substitutes, and extracts, essences and concentrates thereof.; 2102 - Yeasts (active or inactive); other single-cell micro-organisms, dead (but not including vaccines of heading 30.02); prepared baking powders.; 2103 - Sauces and preparations therefor; mixed condiments and mixed seasonings; mustard flour and meal and prepared mustard.; 2104 - Soups and broths and preparations therefor; homogenised composite food preparations.; 2105 - Ice cream and other edible ice, whether or not containing cocoa.; 2106 - Food preparations not elsewhere specified or included.; </t>
    </r>
  </si>
  <si>
    <r>
      <rPr>
        <i/>
        <sz val="11"/>
        <rFont val="Calibri"/>
      </rPr>
      <t xml:space="preserve">67.230 - Prepackaged and prepared foods; </t>
    </r>
  </si>
  <si>
    <t>G/TBT/N/PER/89/Add.1</t>
  </si>
  <si>
    <t>Peru</t>
  </si>
  <si>
    <r>
      <rPr>
        <sz val="11"/>
        <rFont val="Calibri"/>
      </rPr>
      <t xml:space="preserve">0306 - Crustaceans, whether in shell or not, live, fresh, chilled, frozen, dried, salted or in brine; crustaceans, in shell, cooked by steaming or by boiling in water, whether or not chilled, frozen, dried, salted or in brine; flours, meals and pellets of crustaceans, fit for human consumption.; 0209 - Pig fat, free of lean meat, and poultry fat, not rendered or otherwise extracted, fresh, chilled, frozen, salted, in brine, dried or smoked.;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0401 - Milk and cream, not concentrated nor containing added sugar or other sweetening matter.; 0402 - Milk and cream, concentrated or containing added sugar or other sweetening matter.; 040310 - - Yogurt; 040590 - - Other; 0406 - Cheese and curd.; 0802 - Other nuts, fresh or dried, whether or not shelled or peeled.; 160210 - - Homogenised preparations; 160220 - - Of liver of any animal; 160232 - -- Of fowls of the species Gallus domesticus; 160250 - - Of bovine animals; 160239 - -- Other; 160290 - - Other, including preparations of blood of any animal; 1604 - Prepared or preserved fish; caviar and caviar substitutes prepared from fish eggs.; 1701 - Cane or beet sugar and chemically pure sucrose, in solid form.; 170220 - - Maple sugar and maple syrup; 170230 - - Glucose and glucose syrup, not containing fructose or containing in the dry state less than 20% by weight of fructose; 1704 - Sugar confectionery (including white chocolate), not containing cocoa.; 170290 - - Other, including invert sugar and other sugar and sugar syrup blends containing in the dry state 50% by weight of fructose; 1806 - Chocolate and other food preparations containing cocoa.; 190190 - - Other; 190220 - - Stuffed pasta, whether or not cooked or otherwise prepared; 190490 - - Other; 190420 - - Prepared foods obtained from unroasted cereal flakes or from mixtures of unroasted cereal flakes and roasted cereal flakes or swelled cereals; 190510 - - Crispbread; 190520 - - Gingerbread and the like; 190531 - -- Sweet biscuits; 190540 - - Rusks, toasted bread and similar toasted products; 200520 - - Potatoes; 190590 - - Other; 200560 - - Asparagus; 200570 - - Olives; 200580 - - Sweet corn (Zea mays var. saccharata); 2009 - Fruit juices (including grape must) and vegetable juices, unfermented and not containing added spirit, whether or not containing added sugar or other sweetening matter.; 2103 - Sauces and preparations therefor; mixed condiments and mixed seasonings; mustard flour and meal and prepared mustard.; 210690 - - Other; 1517 - Margarine; edible mixtures or preparations of animal or vegetable fats or oils or of fractions of different fats or oils of this Chapter, other than edible fats or oils or their fractions of heading 15.16.; 1601 - Sausages and similar products, of meat, meat offal or blood; food preparations based on these products.; 2006 - Vegetables, fruit, nuts, fruit-peel and other parts of plants, preserved by sugar (drained, glacé or crystallised).; 2104 - Soups and broths and preparations therefor; homogenised composite food preparations.; 2105 - Ice cream and other edible ice, whether or not containing cocoa.; 2202 - Waters, including mineral waters and aerated waters, containing added sugar or other sweetening matter or flavoured, and other non-alcoholic beverages, not including fruit or vegetable juices of heading 20.09.; 20055 - - Beans (Vigna spp., Phaseolus spp.):; 20079 - - Other:; </t>
    </r>
    <r>
      <rPr>
        <sz val="11"/>
        <color rgb="FF000000"/>
        <rFont val="Calibri"/>
      </rPr>
      <t xml:space="preserve">
</t>
    </r>
    <r>
      <rPr>
        <i/>
        <sz val="11"/>
        <color rgb="FF000000"/>
        <rFont val="Calibri"/>
      </rPr>
      <t xml:space="preserve">0209 - Pig fat, free of lean meat, and poultry fat, not rendered or otherwise extracted, fresh, chilled, frozen, salted, in brine, dried or smoked.;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0401 - Milk and cream, not concentrated nor containing added sugar or other sweetening matter.; 0402 - Milk and cream, concentrated or containing added sugar or other sweetening matter.; 040299 - -- Other; 040310 - - Yogurt; 0405 - Butter and other fats and oils derived from milk; dairy spreads.; 040590 - - Other; 0406 - Cheese and curd.; 040690 - - Other cheese; 0802 - Other nuts, fresh or dried, whether or not shelled or peeled.; 151710 - - Margarine, excluding liquid margarine; 151790 - - Other; 160100 - Sausages and similar products, of meat, meat offal or blood; food preparations based on these products.; 160210 - - Homogenised preparations; 160220 - - Of liver of any animal; 160232 - -- Of fowls of the species Gallus domesticus; 160239 - -- Other; 160250 - - Of bovine animals; 160290 - - Other, including preparations of blood of any animal; 1604 - Prepared or preserved fish; caviar and caviar substitutes prepared from fish eggs.; 1701 - Cane or beet sugar and chemically pure sucrose, in solid form.; 170220 - - Maple sugar and maple syrup; 170230 - - Glucose and glucose syrup, not containing fructose or containing in the dry state less than 20% by weight of fructose; 170290 - - Other, including invert sugar and other sugar and sugar syrup blends containing in the dry state 50% by weight of fructose; 1704 - Sugar confectionery (including white chocolate), not containing cocoa.; 170410 - - Chewing gum, whether or not sugar-coated; 170490 - - Other; 1806 - Chocolate and other food preparations containing cocoa.; 180631 - -- Filled; 180632 - -- Not filled; 190190 - - Other; 190220 - - Stuffed pasta, whether or not cooked or otherwise prepared; 190420 - - Prepared foods obtained from unroasted cereal flakes or from mixtures of unroasted cereal flakes and roasted cereal flakes or swelled cereals; 190490 - - Other; 190510 - - Crispbread; 190520 - - Gingerbread and the like; 190531 - -- Sweet biscuits; 190540 - - Rusks, toasted bread and similar toasted products; 190590 - - Other; 200520 - - Potatoes; 200559 - -- Other; 200560 - - Asparagus; 200570 - - Olives; 200580 - - Sweet corn (Zea mays var. saccharata); 200600 - Vegetables, fruit, nuts, fruit-peel and other parts of plants, preserved by sugar (drained, glacé or crystallized).; 200791 - -- Citrus fruit; 200799 - -- Other; 2009 - Fruit juices (including grape must) and vegetable juices, unfermented and not containing added spirit, whether or not containing added sugar or other sweetening matter.; 2103 - Sauces and preparations therefor; mixed condiments and mixed seasonings; mustard flour and meal and prepared mustard.; 210310 - - Soya sauce; 210320 - - Tomato ketchup and other tomato sauces; 210330 - - Mustard flour and meal and prepared mustard; 210390 - - Other; 210410 - - Soups and broths and preparations therefor; 210420 - - Homogenised composite food preparations; 210500 - Ice cream and other edible ice, whether or not containing cocoa.; 210690 - - Other; 220210 - - Waters, including mineral waters and aerated waters, containing added sugar or other sweetening matter or flavoured; 220290 - - Other; </t>
    </r>
  </si>
  <si>
    <t>G/TBT/N/SGP/35</t>
  </si>
  <si>
    <r>
      <rPr>
        <sz val="11"/>
        <rFont val="Calibri"/>
      </rPr>
      <t>Products covered under Mandatory Water Efficiency Labelling Scheme (MWELS) for potable water use:</t>
    </r>
    <r>
      <rPr>
        <sz val="11"/>
        <color rgb="FF000000"/>
        <rFont val="Calibri"/>
      </rPr>
      <t xml:space="preserve">
</t>
    </r>
    <r>
      <rPr>
        <sz val="11"/>
        <color rgb="FF000000"/>
        <rFont val="Calibri"/>
      </rPr>
      <t xml:space="preserve">
</t>
    </r>
    <r>
      <rPr>
        <sz val="11"/>
        <color rgb="FF000000"/>
        <rFont val="Calibri"/>
      </rPr>
      <t>Taps and mixers (basin/shower/sink/bib)</t>
    </r>
    <r>
      <rPr>
        <sz val="11"/>
        <color rgb="FF000000"/>
        <rFont val="Calibri"/>
      </rPr>
      <t xml:space="preserve">
</t>
    </r>
    <r>
      <rPr>
        <sz val="11"/>
        <color rgb="FF000000"/>
        <rFont val="Calibri"/>
      </rPr>
      <t>Dual-flush low capacity flushing cisterns</t>
    </r>
    <r>
      <rPr>
        <sz val="11"/>
        <color rgb="FF000000"/>
        <rFont val="Calibri"/>
      </rPr>
      <t xml:space="preserve">
</t>
    </r>
    <r>
      <rPr>
        <sz val="11"/>
        <color rgb="FF000000"/>
        <rFont val="Calibri"/>
      </rPr>
      <t>Urinal flush valves</t>
    </r>
    <r>
      <rPr>
        <sz val="11"/>
        <color rgb="FF000000"/>
        <rFont val="Calibri"/>
      </rPr>
      <t xml:space="preserve">
</t>
    </r>
    <r>
      <rPr>
        <sz val="11"/>
        <color rgb="FF000000"/>
        <rFont val="Calibri"/>
      </rPr>
      <t>Waterless urinals</t>
    </r>
    <r>
      <rPr>
        <sz val="11"/>
        <color rgb="FF000000"/>
        <rFont val="Calibri"/>
      </rPr>
      <t xml:space="preserve">
</t>
    </r>
    <r>
      <rPr>
        <sz val="11"/>
        <color rgb="FF000000"/>
        <rFont val="Calibri"/>
      </rPr>
      <t>Clothes Washing Machines Intended for Household Use</t>
    </r>
    <r>
      <rPr>
        <sz val="11"/>
        <color rgb="FF000000"/>
        <rFont val="Calibri"/>
      </rPr>
      <t xml:space="preserve">
</t>
    </r>
    <r>
      <rPr>
        <sz val="11"/>
        <color rgb="FF000000"/>
        <rFont val="Calibri"/>
      </rPr>
      <t xml:space="preserve">
</t>
    </r>
    <r>
      <rPr>
        <sz val="11"/>
        <color rgb="FF000000"/>
        <rFont val="Calibri"/>
      </rPr>
      <t>Product covered under Voluntary WELS (VWELS) for potable water use:</t>
    </r>
    <r>
      <rPr>
        <sz val="11"/>
        <color rgb="FF000000"/>
        <rFont val="Calibri"/>
      </rPr>
      <t xml:space="preserve">
</t>
    </r>
    <r>
      <rPr>
        <sz val="11"/>
        <color rgb="FF000000"/>
        <rFont val="Calibri"/>
      </rPr>
      <t xml:space="preserve">
</t>
    </r>
    <r>
      <rPr>
        <sz val="11"/>
        <color rgb="FF000000"/>
        <rFont val="Calibri"/>
      </rPr>
      <t>Showerheads</t>
    </r>
    <r>
      <rPr>
        <sz val="11"/>
        <color rgb="FF000000"/>
        <rFont val="Calibri"/>
      </rPr>
      <t xml:space="preserve">
</t>
    </r>
    <r>
      <rPr>
        <sz val="11"/>
        <color rgb="FF000000"/>
        <rFont val="Calibri"/>
      </rPr>
      <t xml:space="preserve">
</t>
    </r>
    <r>
      <rPr>
        <sz val="11"/>
        <color rgb="FF000000"/>
        <rFont val="Calibri"/>
      </rPr>
      <t>National tariff headings: 8450.11.10, 8450.11.90, 8450.12.00, 8450.19.10, 8450.19.90, 8450.20.00, 8481.80.59, 8481.80.91, 8481.90.21, 6910.10.00</t>
    </r>
    <r>
      <rPr>
        <sz val="11"/>
        <color rgb="FF000000"/>
        <rFont val="Calibri"/>
      </rPr>
      <t/>
    </r>
  </si>
  <si>
    <r>
      <rPr>
        <sz val="11"/>
        <rFont val="Calibri"/>
      </rPr>
      <t xml:space="preserve">84501 - - Machines, each of a dry linen capacity not exceeding 10 kg:; 845011 - -- Fully- Automatic machines; 691010 - - Of porcelain or china; 845012 - -- Other machines, with built-in centrifugal dryer; 845019 - -- Other; 845020 - - Machines, each of a dry linen capacity exceeding 10 kg; 848180 - - Other appliances; 848190 - - Parts; </t>
    </r>
  </si>
  <si>
    <t>G/TBT/N/SWE/132</t>
  </si>
  <si>
    <r>
      <rPr>
        <sz val="11"/>
        <rFont val="Calibri"/>
      </rPr>
      <t>Rinse-off cosmetics that contain solid plastic particles which have been added for exfoliating, cleaning or polishing purposes</t>
    </r>
    <r>
      <rPr>
        <sz val="11"/>
        <color rgb="FF000000"/>
        <rFont val="Calibri"/>
      </rPr>
      <t/>
    </r>
  </si>
  <si>
    <t>G/TBT/N/USA/1191/Add.1</t>
  </si>
  <si>
    <r>
      <rPr>
        <i/>
        <sz val="11"/>
        <rFont val="Calibri"/>
      </rPr>
      <t>Portable air conditioners, large-diameter and high-speed small diameter ceiling fans, and instantaneous electric water heaters</t>
    </r>
    <r>
      <rPr>
        <sz val="11"/>
        <color rgb="FF000000"/>
        <rFont val="Calibri"/>
      </rPr>
      <t/>
    </r>
  </si>
  <si>
    <r>
      <rPr>
        <i/>
        <sz val="11"/>
        <rFont val="Calibri"/>
      </rPr>
      <t xml:space="preserve">13.020 - Environmental protection; 23.120 - Ventilators. Fans. Air-conditioners; 97.100 - Domestic, commercial and industrial heating appliances; </t>
    </r>
  </si>
  <si>
    <t>G/TBT/N/USA/1299</t>
  </si>
  <si>
    <r>
      <rPr>
        <sz val="11"/>
        <rFont val="Calibri"/>
      </rPr>
      <t>Textile fiber products</t>
    </r>
    <r>
      <rPr>
        <sz val="11"/>
        <color rgb="FF000000"/>
        <rFont val="Calibri"/>
      </rPr>
      <t/>
    </r>
  </si>
  <si>
    <r>
      <rPr>
        <sz val="11"/>
        <rFont val="Calibri"/>
      </rPr>
      <t xml:space="preserve">59.060 - Textile fibres; 59.080 - Products of the textile industry; </t>
    </r>
  </si>
  <si>
    <r>
      <rPr>
        <sz val="11"/>
        <rFont val="Calibri"/>
      </rPr>
      <t xml:space="preserve">Consumer information, labelling; </t>
    </r>
  </si>
  <si>
    <t>G/TBT/N/USA/1300</t>
  </si>
  <si>
    <r>
      <rPr>
        <sz val="11"/>
        <rFont val="Calibri"/>
      </rPr>
      <t>Televisions</t>
    </r>
    <r>
      <rPr>
        <sz val="11"/>
        <color rgb="FF000000"/>
        <rFont val="Calibri"/>
      </rPr>
      <t/>
    </r>
  </si>
  <si>
    <r>
      <rPr>
        <sz val="11"/>
        <rFont val="Calibri"/>
      </rPr>
      <t xml:space="preserve">33.170 - Television and radio broadcasting; 97.200 - Equipment for entertainment; </t>
    </r>
  </si>
  <si>
    <r>
      <rPr>
        <sz val="11"/>
        <rFont val="Calibri"/>
      </rPr>
      <t xml:space="preserve">Prevention of deceptive practices and consumer protection; </t>
    </r>
  </si>
  <si>
    <t>G/TBT/N/CHL/387/Add.1</t>
  </si>
  <si>
    <r>
      <rPr>
        <i/>
        <sz val="11"/>
        <rFont val="Calibri"/>
      </rPr>
      <t>Gas-fired instantaneous domestic water heaters (HS: 841911) ;</t>
    </r>
    <r>
      <rPr>
        <sz val="11"/>
        <color rgb="FF000000"/>
        <rFont val="Calibri"/>
      </rPr>
      <t/>
    </r>
  </si>
  <si>
    <r>
      <rPr>
        <sz val="11"/>
        <rFont val="Calibri"/>
      </rPr>
      <t xml:space="preserve">841911 - -- Instantaneous gas water heaters; </t>
    </r>
    <r>
      <rPr>
        <sz val="11"/>
        <color rgb="FF000000"/>
        <rFont val="Calibri"/>
      </rPr>
      <t xml:space="preserve">
</t>
    </r>
    <r>
      <rPr>
        <i/>
        <sz val="11"/>
        <color rgb="FF000000"/>
        <rFont val="Calibri"/>
      </rPr>
      <t xml:space="preserve">841911 - -- Instantaneous gas water heaters; </t>
    </r>
  </si>
  <si>
    <t>G/TBT/N/CHL/411</t>
  </si>
  <si>
    <r>
      <rPr>
        <sz val="11"/>
        <rFont val="Calibri"/>
      </rPr>
      <t>Equipos de aire acondicionado</t>
    </r>
    <r>
      <rPr>
        <sz val="11"/>
        <color rgb="FF000000"/>
        <rFont val="Calibri"/>
      </rPr>
      <t/>
    </r>
  </si>
  <si>
    <t>G/TBT/N/ECU/334</t>
  </si>
  <si>
    <r>
      <rPr>
        <sz val="11"/>
        <rFont val="Calibri"/>
      </rPr>
      <t xml:space="preserve">850440 - - Static converters; 853690 - - Other apparatus; </t>
    </r>
  </si>
  <si>
    <r>
      <rPr>
        <sz val="11"/>
        <rFont val="Calibri"/>
      </rPr>
      <t xml:space="preserve">Prevention of deceptive practices and consumer protection; Protection of human health or safety; Protection of the environment; </t>
    </r>
  </si>
  <si>
    <t>G/TBT/N/TPKM/280</t>
  </si>
  <si>
    <t>Chinese Taipei</t>
  </si>
  <si>
    <r>
      <rPr>
        <sz val="11"/>
        <rFont val="Calibri"/>
      </rPr>
      <t>Motorcycle tyres</t>
    </r>
    <r>
      <rPr>
        <sz val="11"/>
        <color rgb="FF000000"/>
        <rFont val="Calibri"/>
      </rPr>
      <t/>
    </r>
  </si>
  <si>
    <t>G/TBT/N/CRI/167/Add.1</t>
  </si>
  <si>
    <t>Costa Rica</t>
  </si>
  <si>
    <r>
      <rPr>
        <i/>
        <sz val="11"/>
        <rFont val="Calibri"/>
      </rPr>
      <t xml:space="preserve">67.160.10 - Alcoholic beverages; </t>
    </r>
  </si>
  <si>
    <t>G/TBT/N/SLV/142/Add.3</t>
  </si>
  <si>
    <t>El Salvador</t>
  </si>
  <si>
    <r>
      <rPr>
        <i/>
        <sz val="11"/>
        <rFont val="Calibri"/>
      </rPr>
      <t>Productos Avícolas. Carne de Aves. Pollo y Gallina.  ICS 67.120.20</t>
    </r>
    <r>
      <rPr>
        <sz val="11"/>
        <color rgb="FF000000"/>
        <rFont val="Calibri"/>
      </rPr>
      <t/>
    </r>
  </si>
  <si>
    <r>
      <rPr>
        <i/>
        <sz val="11"/>
        <rFont val="Calibri"/>
      </rPr>
      <t xml:space="preserve">67.120.20 - Poultry and eggs; </t>
    </r>
  </si>
  <si>
    <t>G/TBT/N/TUR/92</t>
  </si>
  <si>
    <t>Turkey</t>
  </si>
  <si>
    <r>
      <rPr>
        <sz val="11"/>
        <rFont val="Calibri"/>
      </rPr>
      <t>Products and/or Services Concerned: B10 - Construction materials HEXAGON NUTS</t>
    </r>
    <r>
      <rPr>
        <sz val="11"/>
        <color rgb="FF000000"/>
        <rFont val="Calibri"/>
      </rPr>
      <t/>
    </r>
  </si>
  <si>
    <r>
      <rPr>
        <sz val="11"/>
        <rFont val="Calibri"/>
      </rPr>
      <t xml:space="preserve">731816 - -- Nuts; </t>
    </r>
  </si>
  <si>
    <r>
      <rPr>
        <sz val="11"/>
        <rFont val="Calibri"/>
      </rPr>
      <t xml:space="preserve">Harmonization; </t>
    </r>
  </si>
  <si>
    <t>G/TBT/N/TUR/93</t>
  </si>
  <si>
    <r>
      <rPr>
        <sz val="11"/>
        <rFont val="Calibri"/>
      </rPr>
      <t>C00C - CHEMICALS RUBBER HOSES, TEXTILE-REINFORCED, FOR COMPRESSED AIR -- SPECIFICATION</t>
    </r>
    <r>
      <rPr>
        <sz val="11"/>
        <color rgb="FF000000"/>
        <rFont val="Calibri"/>
      </rPr>
      <t/>
    </r>
  </si>
  <si>
    <t>G/TBT/N/TUR/94</t>
  </si>
  <si>
    <r>
      <rPr>
        <sz val="11"/>
        <rFont val="Calibri"/>
      </rPr>
      <t>Energy-related products.</t>
    </r>
    <r>
      <rPr>
        <sz val="11"/>
        <color rgb="FF000000"/>
        <rFont val="Calibri"/>
      </rPr>
      <t/>
    </r>
  </si>
  <si>
    <t>G/TBT/N/CHN/1210</t>
  </si>
  <si>
    <t>China</t>
  </si>
  <si>
    <r>
      <rPr>
        <sz val="11"/>
        <rFont val="Calibri"/>
      </rPr>
      <t>Medical Device</t>
    </r>
    <r>
      <rPr>
        <sz val="11"/>
        <color rgb="FF000000"/>
        <rFont val="Calibri"/>
      </rPr>
      <t/>
    </r>
  </si>
  <si>
    <r>
      <rPr>
        <sz val="11"/>
        <rFont val="Calibri"/>
      </rPr>
      <t xml:space="preserve">11 - HEALTH CARE TECHNOLOGY; </t>
    </r>
  </si>
  <si>
    <t>G/TBT/N/MEX/362</t>
  </si>
  <si>
    <t>G/TBT/N/PER/96</t>
  </si>
  <si>
    <t>G/TBT/N/UGA/694</t>
  </si>
  <si>
    <r>
      <rPr>
        <sz val="11"/>
        <rFont val="Calibri"/>
      </rPr>
      <t xml:space="preserve">64031 - - Sports footwear:; 64021 - - Sports footwear:; 640411 - -- Sports footwear; tennis shoes, basketball shoes, gym shoes, training shoes and the like; </t>
    </r>
  </si>
  <si>
    <r>
      <rPr>
        <sz val="11"/>
        <rFont val="Calibri"/>
      </rPr>
      <t xml:space="preserve">61.060 - Footwear; 83.140 - Rubber and plastics products; </t>
    </r>
  </si>
  <si>
    <t>G/TBT/N/CHL/410</t>
  </si>
  <si>
    <r>
      <rPr>
        <sz val="11"/>
        <rFont val="Calibri"/>
      </rPr>
      <t>Orilladoras</t>
    </r>
    <r>
      <rPr>
        <sz val="11"/>
        <color rgb="FF000000"/>
        <rFont val="Calibri"/>
      </rPr>
      <t/>
    </r>
  </si>
  <si>
    <t>G/TBT/N/ECU/66/Add.5</t>
  </si>
  <si>
    <r>
      <rPr>
        <i/>
        <sz val="11"/>
        <rFont val="Calibri"/>
      </rPr>
      <t>2707.50.90, 2710.11.11, 2710.11.13, 2710.19.14, 2710.19.21, 2710.19.22, 2711.11.00, 2711.12.00, 2711.13.00, 2711.21.00</t>
    </r>
    <r>
      <rPr>
        <sz val="11"/>
        <color rgb="FF000000"/>
        <rFont val="Calibri"/>
      </rPr>
      <t/>
    </r>
  </si>
  <si>
    <r>
      <rPr>
        <sz val="11"/>
        <rFont val="Calibri"/>
      </rPr>
      <t xml:space="preserve">27101 - - Petroleum oils and oils obtained from bituminous minerals (other than crude) and preparations not elsewhere specified or included, containing by weight 70% or more of petroleum oils or of oils obtained from bituminous minerals, these oils being the basic constituents of the preparations, other than waste oils:; 270750 - - Other aromatic hydrocarbon mixtures of which 65% or more by volume (including losses) distils at 250°C by the ASTM D 86 method; 271011 - -- Light oils and preparations; 271019 - -- Other; 271111 - -- Natural gas; 271121 - -- Natural gas; </t>
    </r>
    <r>
      <rPr>
        <sz val="11"/>
        <color rgb="FF000000"/>
        <rFont val="Calibri"/>
      </rPr>
      <t xml:space="preserve">
</t>
    </r>
    <r>
      <rPr>
        <i/>
        <sz val="11"/>
        <color rgb="FF000000"/>
        <rFont val="Calibri"/>
      </rPr>
      <t xml:space="preserve">270750 - - Other aromatic hydrocarbon mixtures of which 65% or more by volume (including losses) distils at 250°C by the ASTM D 86 method; 271011 - -- Light oils and preparations; 271019 - -- Other; 271111 - -- Natural gas; 271121 - -- Natural gas; </t>
    </r>
  </si>
  <si>
    <t>G/TBT/N/EU/489</t>
  </si>
  <si>
    <r>
      <rPr>
        <sz val="11"/>
        <rFont val="Calibri"/>
      </rPr>
      <t>Cosmetics</t>
    </r>
    <r>
      <rPr>
        <sz val="11"/>
        <color rgb="FF000000"/>
        <rFont val="Calibri"/>
      </rPr>
      <t/>
    </r>
  </si>
  <si>
    <t>G/TBT/N/JPN/561</t>
  </si>
  <si>
    <r>
      <rPr>
        <sz val="11"/>
        <rFont val="Calibri"/>
      </rPr>
      <t xml:space="preserve">30 - Pharmaceutical products; </t>
    </r>
  </si>
  <si>
    <t>G/TBT/N/PHL/190/Add.1</t>
  </si>
  <si>
    <t>Philippines</t>
  </si>
  <si>
    <r>
      <rPr>
        <i/>
        <sz val="11"/>
        <rFont val="Calibri"/>
      </rPr>
      <t>This Department Administrative Order (DAO) prescribes the rules and regulations on Product Safety Certification Scheme for all products under BPS technical regulation, whether locally manufactured/assembled or imported.</t>
    </r>
    <r>
      <rPr>
        <sz val="11"/>
        <color rgb="FF000000"/>
        <rFont val="Calibri"/>
      </rPr>
      <t/>
    </r>
  </si>
  <si>
    <t>G/TBT/N/CHL/409</t>
  </si>
  <si>
    <r>
      <rPr>
        <sz val="11"/>
        <rFont val="Calibri"/>
      </rPr>
      <t>Cortadora de césped</t>
    </r>
    <r>
      <rPr>
        <sz val="11"/>
        <color rgb="FF000000"/>
        <rFont val="Calibri"/>
      </rPr>
      <t/>
    </r>
  </si>
  <si>
    <t>G/TBT/N/ITA/30</t>
  </si>
  <si>
    <t>Italy</t>
  </si>
  <si>
    <r>
      <rPr>
        <sz val="11"/>
        <rFont val="Calibri"/>
      </rPr>
      <t>Rice</t>
    </r>
    <r>
      <rPr>
        <sz val="11"/>
        <color rgb="FF000000"/>
        <rFont val="Calibri"/>
      </rPr>
      <t/>
    </r>
  </si>
  <si>
    <t>G/TBT/N/LKA/35</t>
  </si>
  <si>
    <t>Sri Lanka</t>
  </si>
  <si>
    <r>
      <rPr>
        <sz val="11"/>
        <rFont val="Calibri"/>
      </rPr>
      <t>HS Codes are given in the Gazette Notification No. 1953/27 .</t>
    </r>
    <r>
      <rPr>
        <sz val="11"/>
        <color rgb="FF000000"/>
        <rFont val="Calibri"/>
      </rPr>
      <t/>
    </r>
  </si>
  <si>
    <r>
      <rPr>
        <sz val="11"/>
        <rFont val="Calibri"/>
      </rPr>
      <t xml:space="preserve">8481 - Taps, cocks, valves and similar appliances for pipes, boiler shells, tanks, vats or the like, including pressure-reducing valves and thermostatically controlled valves.; 848180 - - Other appliances; </t>
    </r>
  </si>
  <si>
    <t>G/TBT/N/UGA/428/Add.1</t>
  </si>
  <si>
    <r>
      <rPr>
        <i/>
        <sz val="11"/>
        <rFont val="Calibri"/>
      </rPr>
      <t>Fish and fishery products</t>
    </r>
    <r>
      <rPr>
        <sz val="11"/>
        <color rgb="FF000000"/>
        <rFont val="Calibri"/>
      </rPr>
      <t/>
    </r>
  </si>
  <si>
    <r>
      <rPr>
        <i/>
        <sz val="11"/>
        <rFont val="Calibri"/>
      </rPr>
      <t xml:space="preserve">67.120.30 - Fish and fishery products; </t>
    </r>
  </si>
  <si>
    <r>
      <rPr>
        <i/>
        <sz val="11"/>
        <rFont val="Calibri"/>
      </rPr>
      <t xml:space="preserve">Prevention of deceptive practices and consumer protection; Protection of human health or safety; Quality requirements; </t>
    </r>
  </si>
  <si>
    <t>G/TBT/N/UGA/430/Add.1</t>
  </si>
  <si>
    <t>G/TBT/N/UGA/594/Add.1</t>
  </si>
  <si>
    <r>
      <rPr>
        <i/>
        <sz val="11"/>
        <rFont val="Calibri"/>
      </rPr>
      <t>Pillows for domestic use, Synthetic fibre filled pillows for domestic use</t>
    </r>
    <r>
      <rPr>
        <sz val="11"/>
        <color rgb="FF000000"/>
        <rFont val="Calibri"/>
      </rPr>
      <t/>
    </r>
  </si>
  <si>
    <r>
      <rPr>
        <sz val="11"/>
        <rFont val="Calibri"/>
      </rPr>
      <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t>
    </r>
    <r>
      <rPr>
        <sz val="11"/>
        <color rgb="FF000000"/>
        <rFont val="Calibri"/>
      </rPr>
      <t xml:space="preserve">
</t>
    </r>
    <r>
      <rPr>
        <i/>
        <sz val="11"/>
        <color rgb="FF000000"/>
        <rFont val="Calibri"/>
      </rPr>
      <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t>
    </r>
  </si>
  <si>
    <r>
      <rPr>
        <i/>
        <sz val="11"/>
        <rFont val="Calibri"/>
      </rPr>
      <t xml:space="preserve">97.160 - Home textiles. Linen; </t>
    </r>
  </si>
  <si>
    <t>G/TBT/N/UGA/595/Add.1</t>
  </si>
  <si>
    <r>
      <rPr>
        <i/>
        <sz val="11"/>
        <rFont val="Calibri"/>
      </rPr>
      <t>Pillows for domestic use, Plumage filled pillows for domestic use</t>
    </r>
    <r>
      <rPr>
        <sz val="11"/>
        <color rgb="FF000000"/>
        <rFont val="Calibri"/>
      </rPr>
      <t/>
    </r>
  </si>
  <si>
    <t>G/TBT/N/UGA/600/Add.1</t>
  </si>
  <si>
    <r>
      <rPr>
        <i/>
        <sz val="11"/>
        <rFont val="Calibri"/>
      </rPr>
      <t>Men's open shoes</t>
    </r>
    <r>
      <rPr>
        <sz val="11"/>
        <color rgb="FF000000"/>
        <rFont val="Calibri"/>
      </rPr>
      <t/>
    </r>
  </si>
  <si>
    <r>
      <rPr>
        <sz val="11"/>
        <rFont val="Calibri"/>
      </rPr>
      <t xml:space="preserve">64 - Footwear, gaiters and the like; parts of such articles; </t>
    </r>
    <r>
      <rPr>
        <sz val="11"/>
        <color rgb="FF000000"/>
        <rFont val="Calibri"/>
      </rPr>
      <t xml:space="preserve">
</t>
    </r>
    <r>
      <rPr>
        <i/>
        <sz val="11"/>
        <color rgb="FF000000"/>
        <rFont val="Calibri"/>
      </rPr>
      <t xml:space="preserve">64 - Footwear, gaiters and the like; parts of such articles; </t>
    </r>
  </si>
  <si>
    <r>
      <rPr>
        <i/>
        <sz val="11"/>
        <rFont val="Calibri"/>
      </rPr>
      <t xml:space="preserve">61.060 - Footwear; </t>
    </r>
  </si>
  <si>
    <r>
      <rPr>
        <i/>
        <sz val="11"/>
        <rFont val="Calibri"/>
      </rPr>
      <t xml:space="preserve">Protection of human health or safety; Quality requirements; </t>
    </r>
  </si>
  <si>
    <t>G/TBT/N/UGA/601/Add.1</t>
  </si>
  <si>
    <r>
      <rPr>
        <i/>
        <sz val="11"/>
        <rFont val="Calibri"/>
      </rPr>
      <t>Men's closed shoes</t>
    </r>
    <r>
      <rPr>
        <sz val="11"/>
        <color rgb="FF000000"/>
        <rFont val="Calibri"/>
      </rPr>
      <t/>
    </r>
  </si>
  <si>
    <t>G/TBT/N/UGA/602/Add.1</t>
  </si>
  <si>
    <r>
      <rPr>
        <i/>
        <sz val="11"/>
        <rFont val="Calibri"/>
      </rPr>
      <t>Ladies closed shoes</t>
    </r>
    <r>
      <rPr>
        <sz val="11"/>
        <color rgb="FF000000"/>
        <rFont val="Calibri"/>
      </rPr>
      <t/>
    </r>
  </si>
  <si>
    <t>G/TBT/N/UGA/603/Add.1</t>
  </si>
  <si>
    <r>
      <rPr>
        <i/>
        <sz val="11"/>
        <rFont val="Calibri"/>
      </rPr>
      <t>Ladies' open shoes</t>
    </r>
    <r>
      <rPr>
        <sz val="11"/>
        <color rgb="FF000000"/>
        <rFont val="Calibri"/>
      </rPr>
      <t/>
    </r>
  </si>
  <si>
    <t>G/TBT/N/UGA/604/Add.1</t>
  </si>
  <si>
    <r>
      <rPr>
        <i/>
        <sz val="11"/>
        <rFont val="Calibri"/>
      </rPr>
      <t>Children's shoes</t>
    </r>
    <r>
      <rPr>
        <sz val="11"/>
        <color rgb="FF000000"/>
        <rFont val="Calibri"/>
      </rPr>
      <t/>
    </r>
  </si>
  <si>
    <t>G/TBT/N/UGA/605/Add.1</t>
  </si>
  <si>
    <r>
      <rPr>
        <i/>
        <sz val="11"/>
        <rFont val="Calibri"/>
      </rPr>
      <t>Chidren's shoes</t>
    </r>
    <r>
      <rPr>
        <sz val="11"/>
        <color rgb="FF000000"/>
        <rFont val="Calibri"/>
      </rPr>
      <t/>
    </r>
  </si>
  <si>
    <t>G/TBT/N/UGA/607/Add.1</t>
  </si>
  <si>
    <r>
      <rPr>
        <i/>
        <sz val="11"/>
        <rFont val="Calibri"/>
      </rPr>
      <t>Onshore oil and gas production operations.</t>
    </r>
    <r>
      <rPr>
        <sz val="11"/>
        <color rgb="FF000000"/>
        <rFont val="Calibri"/>
      </rPr>
      <t/>
    </r>
  </si>
  <si>
    <r>
      <rPr>
        <sz val="11"/>
        <rFont val="Calibri"/>
      </rPr>
      <t xml:space="preserve">2711 - Petroleum gases and other gaseous hydrocarbons.; 271111 - -- Natural gas; </t>
    </r>
    <r>
      <rPr>
        <sz val="11"/>
        <color rgb="FF000000"/>
        <rFont val="Calibri"/>
      </rPr>
      <t xml:space="preserve">
</t>
    </r>
    <r>
      <rPr>
        <i/>
        <sz val="11"/>
        <color rgb="FF000000"/>
        <rFont val="Calibri"/>
      </rPr>
      <t xml:space="preserve">2711 - Petroleum gases and other gaseous hydrocarbons.; 271111 - -- Natural gas; </t>
    </r>
  </si>
  <si>
    <r>
      <rPr>
        <i/>
        <sz val="11"/>
        <rFont val="Calibri"/>
      </rPr>
      <t xml:space="preserve">13.020 - Environmental protection; 13.020.01 - Environment and environmental protection in general; 75.020 - Extraction and processing of petroleum and natural gas; 75.060 - Natural gas; </t>
    </r>
  </si>
  <si>
    <r>
      <rPr>
        <i/>
        <sz val="11"/>
        <rFont val="Calibri"/>
      </rPr>
      <t xml:space="preserve">Protection of human health or safety; Protection of animal or plant life or health; Protection of the environment; </t>
    </r>
  </si>
  <si>
    <t>G/TBT/N/UGA/609/Add.1</t>
  </si>
  <si>
    <r>
      <rPr>
        <i/>
        <sz val="11"/>
        <rFont val="Calibri"/>
      </rPr>
      <t>Organic fertilizer.</t>
    </r>
    <r>
      <rPr>
        <sz val="11"/>
        <color rgb="FF000000"/>
        <rFont val="Calibri"/>
      </rPr>
      <t/>
    </r>
  </si>
  <si>
    <r>
      <rPr>
        <sz val="11"/>
        <rFont val="Calibri"/>
      </rPr>
      <t xml:space="preserve">3101 - Animal or vegetable fertilizers, whether or not mixed together or chemically treated; fertilizers produced by the mixing or chemical treatment of animal or vegetable products.; </t>
    </r>
    <r>
      <rPr>
        <sz val="11"/>
        <color rgb="FF000000"/>
        <rFont val="Calibri"/>
      </rPr>
      <t xml:space="preserve">
</t>
    </r>
    <r>
      <rPr>
        <i/>
        <sz val="11"/>
        <color rgb="FF000000"/>
        <rFont val="Calibri"/>
      </rPr>
      <t xml:space="preserve">3101 - Animal or vegetable fertilizers, whether or not mixed together or chemically treated; fertilizers produced by the mixing or chemical treatment of animal or vegetable products.; </t>
    </r>
  </si>
  <si>
    <r>
      <rPr>
        <i/>
        <sz val="11"/>
        <rFont val="Calibri"/>
      </rPr>
      <t xml:space="preserve">65.080 - Fertilizers; </t>
    </r>
  </si>
  <si>
    <r>
      <rPr>
        <i/>
        <sz val="11"/>
        <rFont val="Calibri"/>
      </rPr>
      <t xml:space="preserve">Prevention of deceptive practices and consumer protection; Protection of human health or safety; Protection of animal or plant life or health; Protection of the environment; Quality requirements; </t>
    </r>
  </si>
  <si>
    <t>G/TBT/N/UGA/610/Add.1</t>
  </si>
  <si>
    <r>
      <rPr>
        <i/>
        <sz val="11"/>
        <rFont val="Calibri"/>
      </rPr>
      <t>Inorganic foliar fertilizer.</t>
    </r>
    <r>
      <rPr>
        <sz val="11"/>
        <color rgb="FF000000"/>
        <rFont val="Calibri"/>
      </rPr>
      <t/>
    </r>
  </si>
  <si>
    <r>
      <rPr>
        <sz val="11"/>
        <rFont val="Calibri"/>
      </rPr>
      <t xml:space="preserve">31 - Fertilisers; </t>
    </r>
    <r>
      <rPr>
        <sz val="11"/>
        <color rgb="FF000000"/>
        <rFont val="Calibri"/>
      </rPr>
      <t xml:space="preserve">
</t>
    </r>
    <r>
      <rPr>
        <i/>
        <sz val="11"/>
        <color rgb="FF000000"/>
        <rFont val="Calibri"/>
      </rPr>
      <t xml:space="preserve">31 - Fertilisers; </t>
    </r>
  </si>
  <si>
    <t>G/TBT/N/UGA/611/Add.1</t>
  </si>
  <si>
    <r>
      <rPr>
        <i/>
        <sz val="11"/>
        <rFont val="Calibri"/>
      </rPr>
      <t>Magnesium sulphate fertilizer.</t>
    </r>
    <r>
      <rPr>
        <sz val="11"/>
        <color rgb="FF000000"/>
        <rFont val="Calibri"/>
      </rPr>
      <t/>
    </r>
  </si>
  <si>
    <t>G/TBT/N/UGA/614/Add.1</t>
  </si>
  <si>
    <r>
      <rPr>
        <i/>
        <sz val="11"/>
        <rFont val="Calibri"/>
      </rPr>
      <t xml:space="preserve">Copper rod, bar and wire.
</t>
    </r>
    <r>
      <rPr>
        <sz val="11"/>
        <color rgb="FF000000"/>
        <rFont val="Calibri"/>
      </rPr>
      <t/>
    </r>
  </si>
  <si>
    <r>
      <rPr>
        <sz val="11"/>
        <rFont val="Calibri"/>
      </rPr>
      <t xml:space="preserve">74032 - - Copper alloys:; </t>
    </r>
    <r>
      <rPr>
        <sz val="11"/>
        <color rgb="FF000000"/>
        <rFont val="Calibri"/>
      </rPr>
      <t xml:space="preserve">
</t>
    </r>
    <r>
      <rPr>
        <i/>
        <sz val="11"/>
        <color rgb="FF000000"/>
        <rFont val="Calibri"/>
      </rPr>
      <t xml:space="preserve">74032 - - Copper alloys:; </t>
    </r>
  </si>
  <si>
    <r>
      <rPr>
        <i/>
        <sz val="11"/>
        <rFont val="Calibri"/>
      </rPr>
      <t xml:space="preserve">77.120.30 - Copper and copper alloys; </t>
    </r>
  </si>
  <si>
    <r>
      <rPr>
        <i/>
        <sz val="11"/>
        <rFont val="Calibri"/>
      </rPr>
      <t xml:space="preserve">Animal health; </t>
    </r>
  </si>
  <si>
    <t>G/TBT/N/UGA/615/Add.1</t>
  </si>
  <si>
    <r>
      <rPr>
        <i/>
        <sz val="11"/>
        <rFont val="Calibri"/>
      </rPr>
      <t>Steel tubes for non-pressure purposes.</t>
    </r>
    <r>
      <rPr>
        <sz val="11"/>
        <color rgb="FF000000"/>
        <rFont val="Calibri"/>
      </rPr>
      <t/>
    </r>
  </si>
  <si>
    <r>
      <rPr>
        <i/>
        <sz val="11"/>
        <rFont val="Calibri"/>
      </rPr>
      <t xml:space="preserve">77.080.20 - Steels; </t>
    </r>
  </si>
  <si>
    <r>
      <rPr>
        <i/>
        <sz val="11"/>
        <rFont val="Calibri"/>
      </rPr>
      <t xml:space="preserve">Quality requirements; </t>
    </r>
  </si>
  <si>
    <t>G/TBT/N/UGA/617/Add.1</t>
  </si>
  <si>
    <r>
      <rPr>
        <i/>
        <sz val="11"/>
        <rFont val="Calibri"/>
      </rPr>
      <t>Poultry feed premix.</t>
    </r>
    <r>
      <rPr>
        <sz val="11"/>
        <color rgb="FF000000"/>
        <rFont val="Calibri"/>
      </rPr>
      <t/>
    </r>
  </si>
  <si>
    <r>
      <rPr>
        <sz val="11"/>
        <rFont val="Calibri"/>
      </rPr>
      <t xml:space="preserve">2309 - Preparations of a kind used in animal feeding.; </t>
    </r>
    <r>
      <rPr>
        <sz val="11"/>
        <color rgb="FF000000"/>
        <rFont val="Calibri"/>
      </rPr>
      <t xml:space="preserve">
</t>
    </r>
    <r>
      <rPr>
        <i/>
        <sz val="11"/>
        <color rgb="FF000000"/>
        <rFont val="Calibri"/>
      </rPr>
      <t xml:space="preserve">2309 - Preparations of a kind used in animal feeding.; </t>
    </r>
  </si>
  <si>
    <r>
      <rPr>
        <i/>
        <sz val="11"/>
        <rFont val="Calibri"/>
      </rPr>
      <t xml:space="preserve">Prevention of deceptive practices and consumer protection; Quality requirements; </t>
    </r>
  </si>
  <si>
    <t>G/TBT/N/UGA/618/Add.1</t>
  </si>
  <si>
    <r>
      <rPr>
        <i/>
        <sz val="11"/>
        <rFont val="Calibri"/>
      </rPr>
      <t>Dairy cattle feed premix</t>
    </r>
    <r>
      <rPr>
        <sz val="11"/>
        <color rgb="FF000000"/>
        <rFont val="Calibri"/>
      </rPr>
      <t/>
    </r>
  </si>
  <si>
    <r>
      <rPr>
        <i/>
        <sz val="11"/>
        <rFont val="Calibri"/>
      </rPr>
      <t xml:space="preserve">65.120 - Animal feeding stuffs; </t>
    </r>
  </si>
  <si>
    <r>
      <rPr>
        <i/>
        <sz val="11"/>
        <rFont val="Calibri"/>
      </rPr>
      <t xml:space="preserve">Protection of animal or plant life or health; Quality requirements; </t>
    </r>
  </si>
  <si>
    <t>G/TBT/N/UGA/619/Add.1</t>
  </si>
  <si>
    <r>
      <rPr>
        <i/>
        <sz val="11"/>
        <rFont val="Calibri"/>
      </rPr>
      <t>Macadamia kernels.</t>
    </r>
    <r>
      <rPr>
        <sz val="11"/>
        <color rgb="FF000000"/>
        <rFont val="Calibri"/>
      </rPr>
      <t/>
    </r>
  </si>
  <si>
    <r>
      <rPr>
        <sz val="11"/>
        <rFont val="Calibri"/>
      </rPr>
      <t xml:space="preserve">08 - Edible fruit and nuts; peel of citrus fruit or melons; </t>
    </r>
    <r>
      <rPr>
        <sz val="11"/>
        <color rgb="FF000000"/>
        <rFont val="Calibri"/>
      </rPr>
      <t xml:space="preserve">
</t>
    </r>
    <r>
      <rPr>
        <i/>
        <sz val="11"/>
        <color rgb="FF000000"/>
        <rFont val="Calibri"/>
      </rPr>
      <t xml:space="preserve">08 - Edible fruit and nuts; peel of citrus fruit or melons; </t>
    </r>
  </si>
  <si>
    <r>
      <rPr>
        <i/>
        <sz val="11"/>
        <rFont val="Calibri"/>
      </rPr>
      <t xml:space="preserve">67.080.10 - Fruits and derived products; </t>
    </r>
  </si>
  <si>
    <r>
      <rPr>
        <i/>
        <sz val="11"/>
        <rFont val="Calibri"/>
      </rPr>
      <t xml:space="preserve">Consumer information, labelling; Prevention of deceptive practices and consumer protection; Protection of human health or safety; Quality requirements; </t>
    </r>
  </si>
  <si>
    <t>G/TBT/N/UGA/620/Add.1</t>
  </si>
  <si>
    <r>
      <rPr>
        <i/>
        <sz val="11"/>
        <rFont val="Calibri"/>
      </rPr>
      <t>Roasted macadamia.</t>
    </r>
    <r>
      <rPr>
        <sz val="11"/>
        <color rgb="FF000000"/>
        <rFont val="Calibri"/>
      </rPr>
      <t/>
    </r>
  </si>
  <si>
    <r>
      <rPr>
        <i/>
        <sz val="11"/>
        <rFont val="Calibri"/>
      </rPr>
      <t xml:space="preserve">Consumer information, labelling; Protection of human health or safety; Quality requirements; </t>
    </r>
  </si>
  <si>
    <t>G/TBT/N/UGA/622/Add.1</t>
  </si>
  <si>
    <r>
      <rPr>
        <i/>
        <sz val="11"/>
        <rFont val="Calibri"/>
      </rPr>
      <t>Roasted cashew kernels.</t>
    </r>
    <r>
      <rPr>
        <sz val="11"/>
        <color rgb="FF000000"/>
        <rFont val="Calibri"/>
      </rPr>
      <t/>
    </r>
  </si>
  <si>
    <r>
      <rPr>
        <sz val="11"/>
        <rFont val="Calibri"/>
      </rPr>
      <t xml:space="preserve">0801 - Coconuts, Brazil nuts and cashew nuts, fresh or dried, whether or not shelled or peeled.; 08013 - - Cashew nuts:; </t>
    </r>
    <r>
      <rPr>
        <sz val="11"/>
        <color rgb="FF000000"/>
        <rFont val="Calibri"/>
      </rPr>
      <t xml:space="preserve">
</t>
    </r>
    <r>
      <rPr>
        <i/>
        <sz val="11"/>
        <color rgb="FF000000"/>
        <rFont val="Calibri"/>
      </rPr>
      <t xml:space="preserve">0801 - Coconuts, Brazil nuts and cashew nuts, fresh or dried, whether or not shelled or peeled.; 08013 - - Cashew nuts:; </t>
    </r>
  </si>
  <si>
    <t>G/TBT/N/UGA/623/Add.1</t>
  </si>
  <si>
    <r>
      <rPr>
        <i/>
        <sz val="11"/>
        <rFont val="Calibri"/>
      </rPr>
      <t>Pulse flour.</t>
    </r>
    <r>
      <rPr>
        <sz val="11"/>
        <color rgb="FF000000"/>
        <rFont val="Calibri"/>
      </rPr>
      <t/>
    </r>
  </si>
  <si>
    <t>G/TBT/N/UGA/624/Add.1</t>
  </si>
  <si>
    <r>
      <rPr>
        <i/>
        <sz val="11"/>
        <rFont val="Calibri"/>
      </rPr>
      <t>Plant protein-based yoghurt.</t>
    </r>
    <r>
      <rPr>
        <sz val="11"/>
        <color rgb="FF000000"/>
        <rFont val="Calibri"/>
      </rPr>
      <t/>
    </r>
  </si>
  <si>
    <r>
      <rPr>
        <sz val="11"/>
        <rFont val="Calibri"/>
      </rPr>
      <t xml:space="preserve">0403 - Buttermilk, curdled milk and cream, yogurt, kephir and other fermented or acidified milk and cream, whether or not concentrated or containing added sugar or other sweetening matter or flavoured or containing added fruit, nuts or cocoa.; </t>
    </r>
    <r>
      <rPr>
        <sz val="11"/>
        <color rgb="FF000000"/>
        <rFont val="Calibri"/>
      </rPr>
      <t xml:space="preserve">
</t>
    </r>
    <r>
      <rPr>
        <i/>
        <sz val="11"/>
        <color rgb="FF000000"/>
        <rFont val="Calibri"/>
      </rPr>
      <t xml:space="preserve">0403 - Buttermilk, curdled milk and cream, yogurt, kephir and other fermented or acidified milk and cream, whether or not concentrated or containing added sugar or other sweetening matter or flavoured or containing added fruit, nuts or cocoa.; </t>
    </r>
  </si>
  <si>
    <r>
      <rPr>
        <i/>
        <sz val="11"/>
        <rFont val="Calibri"/>
      </rPr>
      <t xml:space="preserve">67.100.10 - Milk and processed milk products; </t>
    </r>
  </si>
  <si>
    <t>G/TBT/N/UGA/625/Add.1</t>
  </si>
  <si>
    <r>
      <rPr>
        <i/>
        <sz val="11"/>
        <rFont val="Calibri"/>
      </rPr>
      <t>Shoe polish.</t>
    </r>
    <r>
      <rPr>
        <sz val="11"/>
        <color rgb="FF000000"/>
        <rFont val="Calibri"/>
      </rPr>
      <t/>
    </r>
  </si>
  <si>
    <r>
      <rPr>
        <i/>
        <sz val="11"/>
        <rFont val="Calibri"/>
      </rPr>
      <t xml:space="preserve">340510 - - Polishes, creams and similar preparations for footwear or leather; </t>
    </r>
  </si>
  <si>
    <r>
      <rPr>
        <i/>
        <sz val="11"/>
        <rFont val="Calibri"/>
      </rPr>
      <t xml:space="preserve">71.100 - Products of the chemical industry; </t>
    </r>
  </si>
  <si>
    <r>
      <rPr>
        <i/>
        <sz val="11"/>
        <rFont val="Calibri"/>
      </rPr>
      <t xml:space="preserve">Consumer information, labelling; Prevention of deceptive practices and consumer protection; Protection of human health or safety; Protection of the environment; Quality requirements; </t>
    </r>
  </si>
  <si>
    <t>G/TBT/N/UGA/626/Add.1</t>
  </si>
  <si>
    <r>
      <rPr>
        <sz val="11"/>
        <rFont val="Calibri"/>
      </rPr>
      <t xml:space="preserve">380840 - - Disinfectants; </t>
    </r>
  </si>
  <si>
    <r>
      <rPr>
        <i/>
        <sz val="11"/>
        <rFont val="Calibri"/>
      </rPr>
      <t xml:space="preserve">11.080.20 - Disinfectants and antiseptics; 71.100.35 - Chemicals for industrial and domestic disinfection purposes; </t>
    </r>
  </si>
  <si>
    <r>
      <rPr>
        <i/>
        <sz val="11"/>
        <rFont val="Calibri"/>
      </rPr>
      <t xml:space="preserve">Protection of human health or safety; Protection of the environment; Quality requirements; </t>
    </r>
  </si>
  <si>
    <t>G/TBT/N/UGA/627/Add.1</t>
  </si>
  <si>
    <t>G/TBT/N/UGA/628/Add.1</t>
  </si>
  <si>
    <r>
      <rPr>
        <i/>
        <sz val="11"/>
        <rFont val="Calibri"/>
      </rPr>
      <t>Sodium bicarbonate</t>
    </r>
    <r>
      <rPr>
        <sz val="11"/>
        <color rgb="FF000000"/>
        <rFont val="Calibri"/>
      </rPr>
      <t/>
    </r>
  </si>
  <si>
    <r>
      <rPr>
        <sz val="11"/>
        <rFont val="Calibri"/>
      </rPr>
      <t xml:space="preserve">283630 - - Sodium hydrogencarbonate (sodium bicarbonate); </t>
    </r>
    <r>
      <rPr>
        <sz val="11"/>
        <color rgb="FF000000"/>
        <rFont val="Calibri"/>
      </rPr>
      <t xml:space="preserve">
</t>
    </r>
    <r>
      <rPr>
        <i/>
        <sz val="11"/>
        <color rgb="FF000000"/>
        <rFont val="Calibri"/>
      </rPr>
      <t xml:space="preserve">283630 - - Sodium hydrogencarbonate (sodium bicarbonate); </t>
    </r>
  </si>
  <si>
    <r>
      <rPr>
        <i/>
        <sz val="11"/>
        <rFont val="Calibri"/>
      </rPr>
      <t xml:space="preserve">71.060.50 - Salts; </t>
    </r>
  </si>
  <si>
    <t>G/TBT/N/UGA/629/Add.1</t>
  </si>
  <si>
    <r>
      <rPr>
        <i/>
        <sz val="11"/>
        <rFont val="Calibri"/>
      </rPr>
      <t>Dried insect products, animal feeds.</t>
    </r>
    <r>
      <rPr>
        <sz val="11"/>
        <color rgb="FF000000"/>
        <rFont val="Calibri"/>
      </rPr>
      <t/>
    </r>
  </si>
  <si>
    <r>
      <rPr>
        <i/>
        <sz val="11"/>
        <rFont val="Calibri"/>
      </rPr>
      <t xml:space="preserve">2309 - Preparations of a kind used in animal feeding.; </t>
    </r>
  </si>
  <si>
    <t>G/TBT/N/UGA/630/Add.1</t>
  </si>
  <si>
    <r>
      <rPr>
        <i/>
        <sz val="11"/>
        <rFont val="Calibri"/>
      </rPr>
      <t>Volatile Organic Liquids</t>
    </r>
    <r>
      <rPr>
        <sz val="11"/>
        <color rgb="FF000000"/>
        <rFont val="Calibri"/>
      </rPr>
      <t/>
    </r>
  </si>
  <si>
    <r>
      <rPr>
        <sz val="11"/>
        <rFont val="Calibri"/>
      </rPr>
      <t xml:space="preserve">29 - Organic chemicals; </t>
    </r>
    <r>
      <rPr>
        <sz val="11"/>
        <color rgb="FF000000"/>
        <rFont val="Calibri"/>
      </rPr>
      <t xml:space="preserve">
</t>
    </r>
    <r>
      <rPr>
        <i/>
        <sz val="11"/>
        <color rgb="FF000000"/>
        <rFont val="Calibri"/>
      </rPr>
      <t xml:space="preserve">29 - Organic chemicals; </t>
    </r>
  </si>
  <si>
    <r>
      <rPr>
        <i/>
        <sz val="11"/>
        <rFont val="Calibri"/>
      </rPr>
      <t xml:space="preserve">71.080 - Organic chemicals; </t>
    </r>
  </si>
  <si>
    <t>G/TBT/N/UGA/631/Add.1</t>
  </si>
  <si>
    <r>
      <rPr>
        <sz val="11"/>
        <rFont val="Calibri"/>
      </rPr>
      <t xml:space="preserve">380840 - - Disinfectants; </t>
    </r>
    <r>
      <rPr>
        <sz val="11"/>
        <color rgb="FF000000"/>
        <rFont val="Calibri"/>
      </rPr>
      <t xml:space="preserve">
</t>
    </r>
    <r>
      <rPr>
        <i/>
        <sz val="11"/>
        <color rgb="FF000000"/>
        <rFont val="Calibri"/>
      </rPr>
      <t xml:space="preserve">380840 - - Disinfectants; </t>
    </r>
  </si>
  <si>
    <t>G/TBT/N/UGA/660/Add.1</t>
  </si>
  <si>
    <r>
      <rPr>
        <i/>
        <sz val="11"/>
        <rFont val="Calibri"/>
      </rPr>
      <t>All products</t>
    </r>
    <r>
      <rPr>
        <sz val="11"/>
        <color rgb="FF000000"/>
        <rFont val="Calibri"/>
      </rPr>
      <t/>
    </r>
  </si>
  <si>
    <r>
      <rPr>
        <i/>
        <sz val="11"/>
        <rFont val="Calibri"/>
      </rPr>
      <t xml:space="preserve">Other; </t>
    </r>
  </si>
  <si>
    <t>G/TBT/N/USA/1138/Add.1</t>
  </si>
  <si>
    <r>
      <rPr>
        <i/>
        <sz val="11"/>
        <rFont val="Calibri"/>
      </rPr>
      <t>Cauliflower</t>
    </r>
    <r>
      <rPr>
        <sz val="11"/>
        <color rgb="FF000000"/>
        <rFont val="Calibri"/>
      </rPr>
      <t/>
    </r>
  </si>
  <si>
    <r>
      <rPr>
        <i/>
        <sz val="11"/>
        <rFont val="Calibri"/>
      </rPr>
      <t xml:space="preserve">67.080 - Fruits. Vegetables; </t>
    </r>
  </si>
  <si>
    <t>G/TBT/N/USA/1296</t>
  </si>
  <si>
    <r>
      <rPr>
        <sz val="11"/>
        <rFont val="Calibri"/>
      </rPr>
      <t>Grapes</t>
    </r>
    <r>
      <rPr>
        <sz val="11"/>
        <color rgb="FF000000"/>
        <rFont val="Calibri"/>
      </rPr>
      <t/>
    </r>
  </si>
  <si>
    <r>
      <rPr>
        <sz val="11"/>
        <rFont val="Calibri"/>
      </rPr>
      <t xml:space="preserve">0806 - Grapes, fresh or dried.; </t>
    </r>
  </si>
  <si>
    <r>
      <rPr>
        <sz val="11"/>
        <rFont val="Calibri"/>
      </rPr>
      <t xml:space="preserve">67.080 - Fruits. Vegetables; </t>
    </r>
  </si>
  <si>
    <t>G/TBT/N/USA/1297</t>
  </si>
  <si>
    <r>
      <rPr>
        <sz val="11"/>
        <rFont val="Calibri"/>
      </rPr>
      <t>New motor vehicle emissions</t>
    </r>
    <r>
      <rPr>
        <sz val="11"/>
        <color rgb="FF000000"/>
        <rFont val="Calibri"/>
      </rPr>
      <t/>
    </r>
  </si>
  <si>
    <r>
      <rPr>
        <sz val="11"/>
        <rFont val="Calibri"/>
      </rPr>
      <t xml:space="preserve">13.040 - Air quality; 43.040 - Road vehicle systems; </t>
    </r>
  </si>
  <si>
    <t>G/TBT/N/USA/1298</t>
  </si>
  <si>
    <r>
      <rPr>
        <sz val="11"/>
        <rFont val="Calibri"/>
      </rPr>
      <t>Hazardous air pollutants</t>
    </r>
    <r>
      <rPr>
        <sz val="11"/>
        <color rgb="FF000000"/>
        <rFont val="Calibri"/>
      </rPr>
      <t/>
    </r>
  </si>
  <si>
    <r>
      <rPr>
        <sz val="11"/>
        <rFont val="Calibri"/>
      </rPr>
      <t xml:space="preserve">13.040 - Air quality; </t>
    </r>
  </si>
  <si>
    <t>G/TBT/N/BRA/722</t>
  </si>
  <si>
    <r>
      <rPr>
        <sz val="11"/>
        <rFont val="Calibri"/>
      </rPr>
      <t>Hazardous/ Dangerous goods/substances</t>
    </r>
    <r>
      <rPr>
        <sz val="11"/>
        <color rgb="FF000000"/>
        <rFont val="Calibri"/>
      </rPr>
      <t/>
    </r>
  </si>
  <si>
    <t>G/TBT/N/BRA/723</t>
  </si>
  <si>
    <r>
      <rPr>
        <sz val="11"/>
        <rFont val="Calibri"/>
      </rPr>
      <t>Medicines</t>
    </r>
    <r>
      <rPr>
        <sz val="11"/>
        <color rgb="FF000000"/>
        <rFont val="Calibri"/>
      </rPr>
      <t/>
    </r>
  </si>
  <si>
    <t>G/TBT/N/CAN/529</t>
  </si>
  <si>
    <r>
      <rPr>
        <sz val="11"/>
        <rFont val="Calibri"/>
      </rPr>
      <t>Motor vehicle (ICS: 43.080.20, 43.040.80).</t>
    </r>
    <r>
      <rPr>
        <sz val="11"/>
        <color rgb="FF000000"/>
        <rFont val="Calibri"/>
      </rPr>
      <t/>
    </r>
  </si>
  <si>
    <r>
      <rPr>
        <sz val="11"/>
        <rFont val="Calibri"/>
      </rPr>
      <t xml:space="preserve">43.040.80 - Crash protection and restraint systems; 43.080.20 - Buses; </t>
    </r>
  </si>
  <si>
    <t>G/TBT/N/MEX/300/Add.9</t>
  </si>
  <si>
    <r>
      <rPr>
        <i/>
        <sz val="11"/>
        <rFont val="Calibri"/>
      </rPr>
      <t>Petroleum products (headings 27.01 to 2901.10) ;</t>
    </r>
    <r>
      <rPr>
        <sz val="11"/>
        <color rgb="FF000000"/>
        <rFont val="Calibri"/>
      </rPr>
      <t/>
    </r>
  </si>
  <si>
    <r>
      <rPr>
        <sz val="11"/>
        <rFont val="Calibri"/>
      </rPr>
      <t xml:space="preserve">27 - Mineral fuels, mineral oils and products of their distillation; bituminous substances; mineral waxes; 29 - Organic chemicals; 28 - Inorganic chemicals; organic or inorganic compounds of precious metals, of rare- earth metals, of radioactive elements or of isotopes; </t>
    </r>
  </si>
  <si>
    <t>G/TBT/N/RWA/56</t>
  </si>
  <si>
    <t>Rwanda</t>
  </si>
  <si>
    <r>
      <rPr>
        <sz val="11"/>
        <rFont val="Calibri"/>
      </rPr>
      <t>Domestic portable biogas</t>
    </r>
    <r>
      <rPr>
        <sz val="11"/>
        <color rgb="FF000000"/>
        <rFont val="Calibri"/>
      </rPr>
      <t/>
    </r>
  </si>
  <si>
    <r>
      <rPr>
        <sz val="11"/>
        <rFont val="Calibri"/>
      </rPr>
      <t xml:space="preserve">27.190 - Biological sources and alternative sources of energy; </t>
    </r>
  </si>
  <si>
    <r>
      <rPr>
        <sz val="11"/>
        <rFont val="Calibri"/>
      </rPr>
      <t xml:space="preserve">Consumer information, labelling; Protection of human health or safety; Protection of the environment; Quality requirements; </t>
    </r>
  </si>
  <si>
    <t>G/TBT/N/UGA/634/Add.1</t>
  </si>
  <si>
    <r>
      <rPr>
        <sz val="11"/>
        <rFont val="Calibri"/>
      </rPr>
      <t xml:space="preserve">2709 - Petroleum oils and oils obtained from bituminous minerals, crude.; 270900 - Petroleum oils and oils obtained from bituminous minerals, crude.; </t>
    </r>
    <r>
      <rPr>
        <sz val="11"/>
        <color rgb="FF000000"/>
        <rFont val="Calibri"/>
      </rPr>
      <t xml:space="preserve">
</t>
    </r>
    <r>
      <rPr>
        <i/>
        <sz val="11"/>
        <color rgb="FF000000"/>
        <rFont val="Calibri"/>
      </rPr>
      <t xml:space="preserve">2709 - Petroleum oils and oils obtained from bituminous minerals, crude.; 270900 - Petroleum oils and oils obtained from bituminous minerals, crude.; </t>
    </r>
  </si>
  <si>
    <r>
      <rPr>
        <i/>
        <sz val="11"/>
        <rFont val="Calibri"/>
      </rPr>
      <t xml:space="preserve">75.040 - Crude petroleum; 75.080 - Petroleum products in general; </t>
    </r>
  </si>
  <si>
    <t>G/TBT/N/UGA/635/Add.1</t>
  </si>
  <si>
    <r>
      <rPr>
        <sz val="11"/>
        <rFont val="Calibri"/>
      </rPr>
      <t xml:space="preserve">2709 - Petroleum oils and oils obtained from bituminous minerals, crude.; </t>
    </r>
    <r>
      <rPr>
        <sz val="11"/>
        <color rgb="FF000000"/>
        <rFont val="Calibri"/>
      </rPr>
      <t xml:space="preserve">
</t>
    </r>
    <r>
      <rPr>
        <i/>
        <sz val="11"/>
        <color rgb="FF000000"/>
        <rFont val="Calibri"/>
      </rPr>
      <t xml:space="preserve">2709 - Petroleum oils and oils obtained from bituminous minerals, crude.; </t>
    </r>
  </si>
  <si>
    <r>
      <rPr>
        <i/>
        <sz val="11"/>
        <rFont val="Calibri"/>
      </rPr>
      <t xml:space="preserve">75.080 - Petroleum products in general; </t>
    </r>
  </si>
  <si>
    <t>G/TBT/N/UGA/636/Add.1</t>
  </si>
  <si>
    <r>
      <rPr>
        <sz val="11"/>
        <rFont val="Calibri"/>
      </rPr>
      <t xml:space="preserve">2709 - Petroleum oils and oils obtained from bituminous minerals, crude.; </t>
    </r>
    <r>
      <rPr>
        <sz val="11"/>
        <color rgb="FF000000"/>
        <rFont val="Calibri"/>
      </rPr>
      <t xml:space="preserve">
</t>
    </r>
    <r>
      <rPr>
        <i/>
        <sz val="11"/>
        <color rgb="FF000000"/>
        <rFont val="Calibri"/>
      </rPr>
      <t xml:space="preserve">2709 - Petroleum oils and oils obtained from bituminous minerals, crude.; 270900 - Petroleum oils and oils obtained from bituminous minerals, crude.; </t>
    </r>
  </si>
  <si>
    <r>
      <rPr>
        <i/>
        <sz val="11"/>
        <rFont val="Calibri"/>
      </rPr>
      <t xml:space="preserve">75.040 - Crude petroleum; </t>
    </r>
  </si>
  <si>
    <t>G/TBT/N/UGA/637/Add.1</t>
  </si>
  <si>
    <r>
      <rPr>
        <i/>
        <sz val="11"/>
        <rFont val="Calibri"/>
      </rPr>
      <t>Denatured Ethanol.</t>
    </r>
    <r>
      <rPr>
        <sz val="11"/>
        <color rgb="FF000000"/>
        <rFont val="Calibri"/>
      </rPr>
      <t/>
    </r>
  </si>
  <si>
    <r>
      <rPr>
        <i/>
        <sz val="11"/>
        <rFont val="Calibri"/>
      </rPr>
      <t xml:space="preserve">75.160 - Fuels; </t>
    </r>
  </si>
  <si>
    <t>G/TBT/N/UGA/638/Add.1</t>
  </si>
  <si>
    <r>
      <rPr>
        <i/>
        <sz val="11"/>
        <rFont val="Calibri"/>
      </rPr>
      <t xml:space="preserve">49.025.50 - Adhesives; 83.180 - Adhesives; </t>
    </r>
  </si>
  <si>
    <t>G/TBT/N/UGA/639/Add.1</t>
  </si>
  <si>
    <r>
      <rPr>
        <sz val="11"/>
        <rFont val="Calibri"/>
      </rPr>
      <t xml:space="preserve">340311 - -- Preparations for the treatment of textile materials, leather, furskins or other materials; 340391 - -- Preparations for the treatment of textile materials, leather, furskins or other materials; </t>
    </r>
    <r>
      <rPr>
        <sz val="11"/>
        <color rgb="FF000000"/>
        <rFont val="Calibri"/>
      </rPr>
      <t xml:space="preserve">
</t>
    </r>
    <r>
      <rPr>
        <i/>
        <sz val="11"/>
        <color rgb="FF000000"/>
        <rFont val="Calibri"/>
      </rPr>
      <t xml:space="preserve">340311 - -- Preparations for the treatment of textile materials, leather, furskins or other materials; 340391 - -- Preparations for the treatment of textile materials, leather, furskins or other materials; </t>
    </r>
  </si>
  <si>
    <r>
      <rPr>
        <i/>
        <sz val="11"/>
        <rFont val="Calibri"/>
      </rPr>
      <t xml:space="preserve">59.140.01 - Leather technology in general; 59.140.35 - Leather products; 59.140.99 - Other standards related to leather technology; </t>
    </r>
  </si>
  <si>
    <t>G/TBT/N/UGA/640/Add.1</t>
  </si>
  <si>
    <r>
      <rPr>
        <i/>
        <sz val="11"/>
        <rFont val="Calibri"/>
      </rPr>
      <t>vegetable-tanned leather.</t>
    </r>
    <r>
      <rPr>
        <sz val="11"/>
        <color rgb="FF000000"/>
        <rFont val="Calibri"/>
      </rPr>
      <t/>
    </r>
  </si>
  <si>
    <r>
      <rPr>
        <sz val="11"/>
        <rFont val="Calibri"/>
      </rPr>
      <t xml:space="preserve">340311 - -- Preparations for the treatment of textile materials, leather, furskins or other materials; 340510 - - Polishes, creams and similar preparations for footwear or leather; </t>
    </r>
    <r>
      <rPr>
        <sz val="11"/>
        <color rgb="FF000000"/>
        <rFont val="Calibri"/>
      </rPr>
      <t xml:space="preserve">
</t>
    </r>
    <r>
      <rPr>
        <i/>
        <sz val="11"/>
        <color rgb="FF000000"/>
        <rFont val="Calibri"/>
      </rPr>
      <t xml:space="preserve">340311 - -- Preparations for the treatment of textile materials, leather, furskins or other materials; 340510 - - Polishes, creams and similar preparations for footwear or leather; </t>
    </r>
  </si>
  <si>
    <r>
      <rPr>
        <i/>
        <sz val="11"/>
        <rFont val="Calibri"/>
      </rPr>
      <t xml:space="preserve">59.140.30 - Leather and furs; </t>
    </r>
  </si>
  <si>
    <t>G/TBT/N/UGA/641/Add.1</t>
  </si>
  <si>
    <r>
      <rPr>
        <i/>
        <sz val="11"/>
        <rFont val="Calibri"/>
      </rPr>
      <t xml:space="preserve">Not specified ; </t>
    </r>
  </si>
  <si>
    <t>G/TBT/N/UGA/644/Add.1</t>
  </si>
  <si>
    <r>
      <rPr>
        <i/>
        <sz val="11"/>
        <rFont val="Calibri"/>
      </rPr>
      <t>Gasoline, volatile crude oil</t>
    </r>
    <r>
      <rPr>
        <sz val="11"/>
        <color rgb="FF000000"/>
        <rFont val="Calibri"/>
      </rPr>
      <t/>
    </r>
  </si>
  <si>
    <t>G/TBT/N/UGA/645/Add.1</t>
  </si>
  <si>
    <t>G/TBT/N/UGA/646/Add.1</t>
  </si>
  <si>
    <r>
      <rPr>
        <sz val="11"/>
        <rFont val="Calibri"/>
      </rPr>
      <t xml:space="preserve">270900 - Petroleum oils and oils obtained from bituminous minerals, crude.; 2709 - Petroleum oils and oils obtained from bituminous minerals, crude.; </t>
    </r>
    <r>
      <rPr>
        <sz val="11"/>
        <color rgb="FF000000"/>
        <rFont val="Calibri"/>
      </rPr>
      <t xml:space="preserve">
</t>
    </r>
    <r>
      <rPr>
        <i/>
        <sz val="11"/>
        <color rgb="FF000000"/>
        <rFont val="Calibri"/>
      </rPr>
      <t xml:space="preserve">2709 - Petroleum oils and oils obtained from bituminous minerals, crude.; 270900 - Petroleum oils and oils obtained from bituminous minerals, crude.; </t>
    </r>
  </si>
  <si>
    <t>G/TBT/N/UGA/647/Add.1</t>
  </si>
  <si>
    <r>
      <rPr>
        <i/>
        <sz val="11"/>
        <rFont val="Calibri"/>
      </rPr>
      <t xml:space="preserve">2709 - Petroleum oils and oils obtained from bituminous minerals, crude.; 270900 - Petroleum oils and oils obtained from bituminous minerals, crude.; </t>
    </r>
  </si>
  <si>
    <t>G/TBT/N/UGA/648/Add.1</t>
  </si>
  <si>
    <r>
      <rPr>
        <i/>
        <sz val="11"/>
        <rFont val="Calibri"/>
      </rPr>
      <t xml:space="preserve">75.080 - Petroleum products in general; 77.060 - Corrosion of metals; </t>
    </r>
  </si>
  <si>
    <t>G/TBT/N/UGA/649/Add.1</t>
  </si>
  <si>
    <r>
      <rPr>
        <sz val="11"/>
        <rFont val="Calibri"/>
      </rPr>
      <t xml:space="preserve">9025 - Hydrometers and similar floating instruments, thermometers, pyrometers, barometers, hygrometers and psychrometers, recording or not, and any combination of these instruments.; </t>
    </r>
    <r>
      <rPr>
        <sz val="11"/>
        <color rgb="FF000000"/>
        <rFont val="Calibri"/>
      </rPr>
      <t xml:space="preserve">
</t>
    </r>
    <r>
      <rPr>
        <i/>
        <sz val="11"/>
        <color rgb="FF000000"/>
        <rFont val="Calibri"/>
      </rPr>
      <t xml:space="preserve">9025 - Hydrometers and similar floating instruments, thermometers, pyrometers, barometers, hygrometers and psychrometers, recording or not, and any combination of these instruments.; 90251 - - Thermometers and pyrometers, not combined with other instruments:; </t>
    </r>
  </si>
  <si>
    <r>
      <rPr>
        <i/>
        <sz val="11"/>
        <rFont val="Calibri"/>
      </rPr>
      <t xml:space="preserve">75.180 - Equipment for petroleum and natural gas industries; </t>
    </r>
  </si>
  <si>
    <t>G/TBT/N/UGA/650/Add.1</t>
  </si>
  <si>
    <t>G/TBT/N/UGA/652/Add.1</t>
  </si>
  <si>
    <t>G/TBT/N/UGA/653/Add.1</t>
  </si>
  <si>
    <r>
      <rPr>
        <i/>
        <sz val="11"/>
        <rFont val="Calibri"/>
      </rPr>
      <t xml:space="preserve">75.160.20 - Liquid fuels; </t>
    </r>
  </si>
  <si>
    <t>G/TBT/N/UGA/654/Add.1</t>
  </si>
  <si>
    <r>
      <rPr>
        <i/>
        <sz val="11"/>
        <rFont val="Calibri"/>
      </rPr>
      <t>Petroleum Products, Lubricants.</t>
    </r>
    <r>
      <rPr>
        <sz val="11"/>
        <color rgb="FF000000"/>
        <rFont val="Calibri"/>
      </rPr>
      <t/>
    </r>
  </si>
  <si>
    <r>
      <rPr>
        <i/>
        <sz val="11"/>
        <rFont val="Calibri"/>
      </rPr>
      <t xml:space="preserve">75.100 - Lubricants, industrial oils and related products; </t>
    </r>
  </si>
  <si>
    <t>G/TBT/N/UGA/655/Add.1</t>
  </si>
  <si>
    <r>
      <rPr>
        <i/>
        <sz val="11"/>
        <rFont val="Calibri"/>
      </rPr>
      <t xml:space="preserve">75.080 - Petroleum products in general; 75.100 - Lubricants, industrial oils and related products; 75.180 - Equipment for petroleum and natural gas industries; </t>
    </r>
  </si>
  <si>
    <t>G/TBT/N/UGA/656/Add.1</t>
  </si>
  <si>
    <r>
      <rPr>
        <i/>
        <sz val="11"/>
        <rFont val="Calibri"/>
      </rPr>
      <t xml:space="preserve">75.080 - Petroleum products in general; 75.100 - Lubricants, industrial oils and related products; 75.160.20 - Liquid fuels; </t>
    </r>
  </si>
  <si>
    <t>G/TBT/N/UGA/657/Add.1</t>
  </si>
  <si>
    <r>
      <rPr>
        <i/>
        <sz val="11"/>
        <rFont val="Calibri"/>
      </rPr>
      <t>Spark Ignition Engine Fuels</t>
    </r>
    <r>
      <rPr>
        <sz val="11"/>
        <color rgb="FF000000"/>
        <rFont val="Calibri"/>
      </rPr>
      <t/>
    </r>
  </si>
  <si>
    <r>
      <rPr>
        <i/>
        <sz val="11"/>
        <rFont val="Calibri"/>
      </rPr>
      <t xml:space="preserve">75.080 - Petroleum products in general; 75.100 - Lubricants, industrial oils and related products; </t>
    </r>
  </si>
  <si>
    <t>G/TBT/N/UGA/658/Add.1</t>
  </si>
  <si>
    <r>
      <rPr>
        <i/>
        <sz val="11"/>
        <rFont val="Calibri"/>
      </rPr>
      <t>Liquiﬁed petroleum gas</t>
    </r>
    <r>
      <rPr>
        <sz val="11"/>
        <color rgb="FF000000"/>
        <rFont val="Calibri"/>
      </rPr>
      <t/>
    </r>
  </si>
  <si>
    <r>
      <rPr>
        <sz val="11"/>
        <rFont val="Calibri"/>
      </rPr>
      <t xml:space="preserve">2711 - Petroleum gases and other gaseous hydrocarbons.; </t>
    </r>
    <r>
      <rPr>
        <sz val="11"/>
        <color rgb="FF000000"/>
        <rFont val="Calibri"/>
      </rPr>
      <t xml:space="preserve">
</t>
    </r>
    <r>
      <rPr>
        <i/>
        <sz val="11"/>
        <color rgb="FF000000"/>
        <rFont val="Calibri"/>
      </rPr>
      <t xml:space="preserve">2711 - Petroleum gases and other gaseous hydrocarbons.; </t>
    </r>
  </si>
  <si>
    <r>
      <rPr>
        <i/>
        <sz val="11"/>
        <rFont val="Calibri"/>
      </rPr>
      <t xml:space="preserve">75.080 - Petroleum products in general; 75.160.20 - Liquid fuels; </t>
    </r>
  </si>
  <si>
    <t>G/TBT/N/UGA/659/Add.1</t>
  </si>
  <si>
    <t>G/TBT/N/UGA/661/Add.1</t>
  </si>
  <si>
    <r>
      <rPr>
        <sz val="11"/>
        <rFont val="Calibri"/>
      </rPr>
      <t xml:space="preserve">732111 - -- For gas fuel or for both gas and other fuels; 732181 - -- For gas fuel or for both gas and other fuels; </t>
    </r>
    <r>
      <rPr>
        <sz val="11"/>
        <color rgb="FF000000"/>
        <rFont val="Calibri"/>
      </rPr>
      <t xml:space="preserve">
</t>
    </r>
    <r>
      <rPr>
        <i/>
        <sz val="11"/>
        <color rgb="FF000000"/>
        <rFont val="Calibri"/>
      </rPr>
      <t xml:space="preserve">732111 - -- For gas fuel or for both gas and other fuels; 732181 - -- For gas fuel or for both gas and other fuels; </t>
    </r>
  </si>
  <si>
    <t>G/TBT/N/UGA/662/Add.1</t>
  </si>
  <si>
    <r>
      <rPr>
        <i/>
        <sz val="11"/>
        <rFont val="Calibri"/>
      </rPr>
      <t>Aviation fuel, Sample Containers</t>
    </r>
    <r>
      <rPr>
        <sz val="11"/>
        <color rgb="FF000000"/>
        <rFont val="Calibri"/>
      </rPr>
      <t/>
    </r>
  </si>
  <si>
    <t>G/TBT/N/UGA/663/Add.1</t>
  </si>
  <si>
    <r>
      <rPr>
        <i/>
        <sz val="11"/>
        <rFont val="Calibri"/>
      </rPr>
      <t>Motor spirit, gasoline, petrol</t>
    </r>
    <r>
      <rPr>
        <sz val="11"/>
        <color rgb="FF000000"/>
        <rFont val="Calibri"/>
      </rPr>
      <t/>
    </r>
  </si>
  <si>
    <r>
      <rPr>
        <i/>
        <sz val="11"/>
        <rFont val="Calibri"/>
      </rPr>
      <t xml:space="preserve">75.080 - Petroleum products in general; 75.180.01 - Equipment for petroleum and natural gas industries in general; </t>
    </r>
  </si>
  <si>
    <t>G/TBT/N/UGA/664/Add.1</t>
  </si>
  <si>
    <r>
      <rPr>
        <i/>
        <sz val="11"/>
        <rFont val="Calibri"/>
      </rPr>
      <t xml:space="preserve">75.160.20 - Liquid fuels; 75.180.01 - Equipment for petroleum and natural gas industries in general; </t>
    </r>
  </si>
  <si>
    <t>G/TBT/N/UGA/665/Add.1</t>
  </si>
  <si>
    <r>
      <rPr>
        <i/>
        <sz val="11"/>
        <rFont val="Calibri"/>
      </rPr>
      <t xml:space="preserve">75.080 - Petroleum products in general; 75.160.01 - Fuels in general; </t>
    </r>
  </si>
  <si>
    <t>G/TBT/N/UGA/666/Add.1</t>
  </si>
  <si>
    <r>
      <rPr>
        <i/>
        <sz val="11"/>
        <rFont val="Calibri"/>
      </rPr>
      <t>Petroleum.</t>
    </r>
    <r>
      <rPr>
        <sz val="11"/>
        <color rgb="FF000000"/>
        <rFont val="Calibri"/>
      </rPr>
      <t/>
    </r>
  </si>
  <si>
    <r>
      <rPr>
        <i/>
        <sz val="11"/>
        <rFont val="Calibri"/>
      </rPr>
      <t xml:space="preserve">75.080 - Petroleum products in general; 75.160 - Fuels; </t>
    </r>
  </si>
  <si>
    <t>G/TBT/N/UGA/667/Add.1</t>
  </si>
  <si>
    <r>
      <rPr>
        <i/>
        <sz val="11"/>
        <rFont val="Calibri"/>
      </rPr>
      <t>Ethanol, Ethanol Blends, denatured ethanol.</t>
    </r>
    <r>
      <rPr>
        <sz val="11"/>
        <color rgb="FF000000"/>
        <rFont val="Calibri"/>
      </rPr>
      <t/>
    </r>
  </si>
  <si>
    <t>G/TBT/N/UGA/668/Add.1</t>
  </si>
  <si>
    <r>
      <rPr>
        <i/>
        <sz val="11"/>
        <rFont val="Calibri"/>
      </rPr>
      <t>Industrial Chemicals.</t>
    </r>
    <r>
      <rPr>
        <sz val="11"/>
        <color rgb="FF000000"/>
        <rFont val="Calibri"/>
      </rPr>
      <t/>
    </r>
  </si>
  <si>
    <r>
      <rPr>
        <sz val="11"/>
        <rFont val="Calibri"/>
      </rPr>
      <t xml:space="preserve">29 - Organic chemicals; 28 - Inorganic chemicals; organic or inorganic compounds of precious metals, of rare- earth metals, of radioactive elements or of isotopes; </t>
    </r>
    <r>
      <rPr>
        <sz val="11"/>
        <color rgb="FF000000"/>
        <rFont val="Calibri"/>
      </rPr>
      <t xml:space="preserve">
</t>
    </r>
    <r>
      <rPr>
        <i/>
        <sz val="11"/>
        <color rgb="FF000000"/>
        <rFont val="Calibri"/>
      </rPr>
      <t xml:space="preserve">28 - Inorganic chemicals; organic or inorganic compounds of precious metals, of rare- earth metals, of radioactive elements or of isotopes; 29 - Organic chemicals; </t>
    </r>
  </si>
  <si>
    <r>
      <rPr>
        <i/>
        <sz val="11"/>
        <rFont val="Calibri"/>
      </rPr>
      <t xml:space="preserve">71.060.01 - Inorganic chemicals in general; 71.080.01 - Organic chemicals in general; </t>
    </r>
  </si>
  <si>
    <t>G/TBT/N/UGA/669/Add.1</t>
  </si>
  <si>
    <r>
      <rPr>
        <i/>
        <sz val="11"/>
        <rFont val="Calibri"/>
      </rPr>
      <t>Organic Liquids.</t>
    </r>
    <r>
      <rPr>
        <sz val="11"/>
        <color rgb="FF000000"/>
        <rFont val="Calibri"/>
      </rPr>
      <t/>
    </r>
  </si>
  <si>
    <r>
      <rPr>
        <i/>
        <sz val="11"/>
        <rFont val="Calibri"/>
      </rPr>
      <t xml:space="preserve">71.080.01 - Organic chemicals in general; </t>
    </r>
  </si>
  <si>
    <t>G/TBT/N/UGA/670/Add.1</t>
  </si>
  <si>
    <r>
      <rPr>
        <i/>
        <sz val="11"/>
        <rFont val="Calibri"/>
      </rPr>
      <t>Crude oils, lubricating oils</t>
    </r>
    <r>
      <rPr>
        <sz val="11"/>
        <color rgb="FF000000"/>
        <rFont val="Calibri"/>
      </rPr>
      <t/>
    </r>
  </si>
  <si>
    <r>
      <rPr>
        <sz val="11"/>
        <rFont val="Calibri"/>
      </rPr>
      <t xml:space="preserve">150810 - - Crude oil; </t>
    </r>
    <r>
      <rPr>
        <sz val="11"/>
        <color rgb="FF000000"/>
        <rFont val="Calibri"/>
      </rPr>
      <t xml:space="preserve">
</t>
    </r>
    <r>
      <rPr>
        <i/>
        <sz val="11"/>
        <color rgb="FF000000"/>
        <rFont val="Calibri"/>
      </rPr>
      <t xml:space="preserve">150810 - - Crude oil; </t>
    </r>
  </si>
  <si>
    <r>
      <rPr>
        <i/>
        <sz val="11"/>
        <rFont val="Calibri"/>
      </rPr>
      <t xml:space="preserve">75.180.01 - Equipment for petroleum and natural gas industries in general; </t>
    </r>
  </si>
  <si>
    <t>G/TBT/N/UGA/671/Add.1</t>
  </si>
  <si>
    <r>
      <rPr>
        <i/>
        <sz val="11"/>
        <rFont val="Calibri"/>
      </rPr>
      <t>Petroleum, Petroleum Products.</t>
    </r>
    <r>
      <rPr>
        <sz val="11"/>
        <color rgb="FF000000"/>
        <rFont val="Calibri"/>
      </rPr>
      <t/>
    </r>
  </si>
  <si>
    <r>
      <rPr>
        <i/>
        <sz val="11"/>
        <rFont val="Calibri"/>
      </rPr>
      <t xml:space="preserve">150810 - - Crude oil; </t>
    </r>
  </si>
  <si>
    <r>
      <rPr>
        <i/>
        <sz val="11"/>
        <rFont val="Calibri"/>
      </rPr>
      <t xml:space="preserve">75.040 - Crude petroleum; 75.080 - Petroleum products in general; 75.100 - Lubricants, industrial oils and related products; </t>
    </r>
  </si>
  <si>
    <t>G/TBT/N/UGA/672/Add.1</t>
  </si>
  <si>
    <t>G/TBT/N/BRA/560/Add.6</t>
  </si>
  <si>
    <r>
      <rPr>
        <i/>
        <sz val="11"/>
        <rFont val="Calibri"/>
      </rPr>
      <t>Television</t>
    </r>
    <r>
      <rPr>
        <sz val="11"/>
        <color rgb="FF000000"/>
        <rFont val="Calibri"/>
      </rPr>
      <t/>
    </r>
  </si>
  <si>
    <r>
      <rPr>
        <sz val="11"/>
        <rFont val="Calibri"/>
      </rPr>
      <t xml:space="preserve">852520 - - Transmission apparatus incorporating reception apparatus; </t>
    </r>
    <r>
      <rPr>
        <sz val="11"/>
        <color rgb="FF000000"/>
        <rFont val="Calibri"/>
      </rPr>
      <t xml:space="preserve">
</t>
    </r>
    <r>
      <rPr>
        <i/>
        <sz val="11"/>
        <color rgb="FF000000"/>
        <rFont val="Calibri"/>
      </rPr>
      <t xml:space="preserve">852520 - - Transmission apparatus incorporating reception apparatus; </t>
    </r>
  </si>
  <si>
    <t>G/TBT/N/CAN/488/Add.1</t>
  </si>
  <si>
    <r>
      <rPr>
        <i/>
        <sz val="11"/>
        <rFont val="Calibri"/>
      </rPr>
      <t>Environmental protection (ICS: 13.020), Fuels (ICS:75.160)</t>
    </r>
    <r>
      <rPr>
        <sz val="11"/>
        <color rgb="FF000000"/>
        <rFont val="Calibri"/>
      </rPr>
      <t/>
    </r>
  </si>
  <si>
    <r>
      <rPr>
        <i/>
        <sz val="11"/>
        <rFont val="Calibri"/>
      </rPr>
      <t xml:space="preserve">13.020 - Environmental protection; 75.160 - Fuels; </t>
    </r>
  </si>
  <si>
    <t>G/TBT/N/CAN/501/Add.1</t>
  </si>
  <si>
    <r>
      <rPr>
        <i/>
        <sz val="11"/>
        <rFont val="Calibri"/>
      </rPr>
      <t>Toiletries (HS: Chapter 33; ICS: 71.100.70, Chapter 34; ICS: 71.100.40)</t>
    </r>
    <r>
      <rPr>
        <sz val="11"/>
        <color rgb="FF000000"/>
        <rFont val="Calibri"/>
      </rPr>
      <t/>
    </r>
  </si>
  <si>
    <r>
      <rPr>
        <i/>
        <sz val="11"/>
        <rFont val="Calibri"/>
      </rPr>
      <t xml:space="preserve">71.100.40 - Surface active agents; 71.100.70 - Cosmetics. Toiletries; </t>
    </r>
  </si>
  <si>
    <t>G/TBT/N/USA/740/Add.1</t>
  </si>
  <si>
    <r>
      <rPr>
        <i/>
        <sz val="11"/>
        <rFont val="Calibri"/>
      </rPr>
      <t>bedding and upholstered furniture (HS 9404, Chapter 94; ICS 97.140, 97.160)</t>
    </r>
    <r>
      <rPr>
        <sz val="11"/>
        <color rgb="FF000000"/>
        <rFont val="Calibri"/>
      </rPr>
      <t/>
    </r>
  </si>
  <si>
    <r>
      <rPr>
        <sz val="11"/>
        <rFont val="Calibri"/>
      </rPr>
      <t xml:space="preserve">94 - Furniture; bedding, mattresses, mattress supports, cushions and similar stuffed furnishings; lamps and lighting fittings, not elsewhere specified or included; illuminated signs, illuminated name- plates and the like; prefabricated buildings; </t>
    </r>
    <r>
      <rPr>
        <sz val="11"/>
        <color rgb="FF000000"/>
        <rFont val="Calibri"/>
      </rPr>
      <t xml:space="preserve">
</t>
    </r>
    <r>
      <rPr>
        <i/>
        <sz val="11"/>
        <color rgb="FF000000"/>
        <rFont val="Calibri"/>
      </rPr>
      <t xml:space="preserve">94 - Furniture; bedding, mattresses, mattress supports, cushions and similar stuffed furnishings; lamps and lighting fittings, not elsewhere specified or included; illuminated signs, illuminated name- plates and the like; prefabricated buildings; </t>
    </r>
  </si>
  <si>
    <r>
      <rPr>
        <i/>
        <sz val="11"/>
        <rFont val="Calibri"/>
      </rPr>
      <t xml:space="preserve">97.140 - Furniture; 97.160 - Home textiles. Linen; </t>
    </r>
  </si>
  <si>
    <t>G/TBT/N/COL/225</t>
  </si>
  <si>
    <t>Colombia</t>
  </si>
  <si>
    <r>
      <rPr>
        <sz val="11"/>
        <rFont val="Calibri"/>
      </rPr>
      <t xml:space="preserve">902910 - - Revolution counters, production counters, taximeters, mileometers, pedometers and the like; </t>
    </r>
  </si>
  <si>
    <t>G/TBT/N/JPN/560</t>
  </si>
  <si>
    <r>
      <rPr>
        <sz val="11"/>
        <rFont val="Calibri"/>
      </rPr>
      <t>Substances with probable effects on the central nervous system</t>
    </r>
    <r>
      <rPr>
        <sz val="11"/>
        <color rgb="FF000000"/>
        <rFont val="Calibri"/>
      </rPr>
      <t/>
    </r>
  </si>
  <si>
    <r>
      <rPr>
        <sz val="11"/>
        <rFont val="Calibri"/>
      </rPr>
      <t xml:space="preserve">Other; </t>
    </r>
  </si>
  <si>
    <t>G/TBT/N/TPKM/279</t>
  </si>
  <si>
    <r>
      <rPr>
        <sz val="11"/>
        <rFont val="Calibri"/>
      </rPr>
      <t>Exhaust Pipes for Gas Water Heaters</t>
    </r>
    <r>
      <rPr>
        <sz val="11"/>
        <color rgb="FF000000"/>
        <rFont val="Calibri"/>
      </rPr>
      <t/>
    </r>
  </si>
  <si>
    <t>G/TBT/N/UGA/692</t>
  </si>
  <si>
    <r>
      <rPr>
        <sz val="11"/>
        <rFont val="Calibri"/>
      </rPr>
      <t>Edible Ices, Ice mixes.</t>
    </r>
    <r>
      <rPr>
        <sz val="11"/>
        <color rgb="FF000000"/>
        <rFont val="Calibri"/>
      </rPr>
      <t/>
    </r>
  </si>
  <si>
    <r>
      <rPr>
        <sz val="11"/>
        <rFont val="Calibri"/>
      </rPr>
      <t xml:space="preserve">2105 - Ice cream and other edible ice, whether or not containing cocoa.; 210500 - Ice cream and other edible ice, whether or not containing cocoa.; </t>
    </r>
  </si>
  <si>
    <r>
      <rPr>
        <sz val="11"/>
        <rFont val="Calibri"/>
      </rPr>
      <t xml:space="preserve">67.100.40 - Ice cream and ice confectionery; </t>
    </r>
  </si>
  <si>
    <t>G/TBT/N/UGA/693</t>
  </si>
  <si>
    <r>
      <rPr>
        <sz val="11"/>
        <rFont val="Calibri"/>
      </rPr>
      <t>Flavoured milk.</t>
    </r>
    <r>
      <rPr>
        <sz val="11"/>
        <color rgb="FF000000"/>
        <rFont val="Calibri"/>
      </rPr>
      <t/>
    </r>
  </si>
  <si>
    <r>
      <rPr>
        <sz val="11"/>
        <rFont val="Calibri"/>
      </rPr>
      <t xml:space="preserve">0402 - Milk and cream, concentrated or containing added sugar or other sweetening matter.; </t>
    </r>
  </si>
  <si>
    <r>
      <rPr>
        <sz val="11"/>
        <rFont val="Calibri"/>
      </rPr>
      <t xml:space="preserve">67.100.10 - Milk and processed milk products; 67.100.99 - Other milk products; </t>
    </r>
  </si>
  <si>
    <t>G/TBT/N/CAN/427/Rev.1</t>
  </si>
  <si>
    <t>Revision</t>
  </si>
  <si>
    <r>
      <rPr>
        <sz val="11"/>
        <rFont val="Calibri"/>
      </rPr>
      <t>Beer (includes Ale, Stout, Porter, and Malt Liquor)</t>
    </r>
    <r>
      <rPr>
        <sz val="11"/>
        <color rgb="FF000000"/>
        <rFont val="Calibri"/>
      </rPr>
      <t/>
    </r>
  </si>
  <si>
    <t>G/TBT/N/EGY/157/Add.1</t>
  </si>
  <si>
    <t>Egypt</t>
  </si>
  <si>
    <r>
      <rPr>
        <i/>
        <sz val="11"/>
        <rFont val="Calibri"/>
      </rPr>
      <t>Household and similar electrical appliances</t>
    </r>
    <r>
      <rPr>
        <sz val="11"/>
        <color rgb="FF000000"/>
        <rFont val="Calibri"/>
      </rPr>
      <t/>
    </r>
  </si>
  <si>
    <t>G/TBT/N/EGY/164</t>
  </si>
  <si>
    <r>
      <rPr>
        <sz val="11"/>
        <rFont val="Calibri"/>
      </rPr>
      <t>"Toys" ICS 97.200.50</t>
    </r>
    <r>
      <rPr>
        <sz val="11"/>
        <color rgb="FF000000"/>
        <rFont val="Calibri"/>
      </rPr>
      <t/>
    </r>
  </si>
  <si>
    <r>
      <rPr>
        <sz val="11"/>
        <rFont val="Calibri"/>
      </rPr>
      <t xml:space="preserve">97.200.50 - Toys; </t>
    </r>
  </si>
  <si>
    <t>G/TBT/N/EGY/165</t>
  </si>
  <si>
    <r>
      <rPr>
        <sz val="11"/>
        <rFont val="Calibri"/>
      </rPr>
      <t>Equipment for children - Child use and care articles. ICS: 97.190</t>
    </r>
    <r>
      <rPr>
        <sz val="11"/>
        <color rgb="FF000000"/>
        <rFont val="Calibri"/>
      </rPr>
      <t/>
    </r>
  </si>
  <si>
    <r>
      <rPr>
        <sz val="11"/>
        <rFont val="Calibri"/>
      </rPr>
      <t xml:space="preserve">97.190 - Equipment for children; </t>
    </r>
  </si>
  <si>
    <t>G/TBT/N/EGY/166</t>
  </si>
  <si>
    <r>
      <rPr>
        <sz val="11"/>
        <rFont val="Calibri"/>
      </rPr>
      <t>Gypsum, Gypsum plasterboards and Gypsum based products. ICS: 91.100.10; 91.100.60; 91.120.10; 91.120.20; 01.040.91.</t>
    </r>
    <r>
      <rPr>
        <sz val="11"/>
        <color rgb="FF000000"/>
        <rFont val="Calibri"/>
      </rPr>
      <t/>
    </r>
  </si>
  <si>
    <r>
      <rPr>
        <sz val="11"/>
        <rFont val="Calibri"/>
      </rPr>
      <t xml:space="preserve">01.040.91 - Construction materials and building (Vocabularies); 91.100.10 - Cement. Gypsum. Lime. Mortar; 91.100.60 - Thermal and sound insulating materials; 91.120.10 - Thermal insulation of buildings; 91.120.20 - Acoustics in building. Sound insulation; </t>
    </r>
  </si>
  <si>
    <t>G/TBT/N/EGY/167</t>
  </si>
  <si>
    <r>
      <rPr>
        <sz val="11"/>
        <rFont val="Calibri"/>
      </rPr>
      <t>Jewellery ICS: 39.060</t>
    </r>
    <r>
      <rPr>
        <sz val="11"/>
        <color rgb="FF000000"/>
        <rFont val="Calibri"/>
      </rPr>
      <t/>
    </r>
  </si>
  <si>
    <r>
      <rPr>
        <sz val="11"/>
        <rFont val="Calibri"/>
      </rPr>
      <t xml:space="preserve">39.060 - Jewellery; </t>
    </r>
  </si>
  <si>
    <t>G/TBT/N/EGY/168</t>
  </si>
  <si>
    <r>
      <rPr>
        <sz val="11"/>
        <rFont val="Calibri"/>
      </rPr>
      <t>Ophthalmic equipment ICS 11.040.70</t>
    </r>
    <r>
      <rPr>
        <sz val="11"/>
        <color rgb="FF000000"/>
        <rFont val="Calibri"/>
      </rPr>
      <t/>
    </r>
  </si>
  <si>
    <r>
      <rPr>
        <sz val="11"/>
        <rFont val="Calibri"/>
      </rPr>
      <t xml:space="preserve">11.040.70 - Ophthalmic equipment; </t>
    </r>
  </si>
  <si>
    <r>
      <rPr>
        <sz val="11"/>
        <rFont val="Calibri"/>
      </rPr>
      <t xml:space="preserve">Prevention of deceptive practices and consumer protection; Protection of human health or safety; </t>
    </r>
  </si>
  <si>
    <t>G/TBT/N/EGY/3/Add.3</t>
  </si>
  <si>
    <r>
      <rPr>
        <i/>
        <sz val="11"/>
        <rFont val="Calibri"/>
      </rPr>
      <t>Chemical, textile and engineering products</t>
    </r>
    <r>
      <rPr>
        <sz val="11"/>
        <color rgb="FF000000"/>
        <rFont val="Calibri"/>
      </rPr>
      <t/>
    </r>
  </si>
  <si>
    <t>G/TBT/N/EGY/3/Add.4</t>
  </si>
  <si>
    <t>G/TBT/N/EGY/68/Add.1</t>
  </si>
  <si>
    <r>
      <rPr>
        <i/>
        <sz val="11"/>
        <rFont val="Calibri"/>
      </rPr>
      <t>Energy efficiency label for air conditioners (ICS : 23.120; 27.080)</t>
    </r>
    <r>
      <rPr>
        <sz val="11"/>
        <color rgb="FF000000"/>
        <rFont val="Calibri"/>
      </rPr>
      <t/>
    </r>
  </si>
  <si>
    <t>G/TBT/N/EGY/89/Add.1</t>
  </si>
  <si>
    <r>
      <rPr>
        <i/>
        <sz val="11"/>
        <rFont val="Calibri"/>
      </rPr>
      <t>Edible fats and oil</t>
    </r>
    <r>
      <rPr>
        <sz val="11"/>
        <color rgb="FF000000"/>
        <rFont val="Calibri"/>
      </rPr>
      <t/>
    </r>
  </si>
  <si>
    <t>G/TBT/N/NIC/153</t>
  </si>
  <si>
    <t>Nicaragua</t>
  </si>
  <si>
    <t>International Classification for Standards (ICS) code 67.100.01</t>
  </si>
  <si>
    <r>
      <rPr>
        <sz val="11"/>
        <rFont val="Calibri"/>
      </rPr>
      <t xml:space="preserve">67.100.01 - Milk and milk products in general; </t>
    </r>
  </si>
  <si>
    <t>G/TBT/N/NIC/154</t>
  </si>
  <si>
    <t>G/TBT/N/THA/499</t>
  </si>
  <si>
    <r>
      <rPr>
        <sz val="11"/>
        <rFont val="Calibri"/>
      </rPr>
      <t xml:space="preserve">65.160 - Tobacco, tobacco products and related equipment; </t>
    </r>
  </si>
  <si>
    <r>
      <rPr>
        <sz val="11"/>
        <rFont val="Calibri"/>
      </rPr>
      <t xml:space="preserve">Protection of human health or safety; Other; </t>
    </r>
  </si>
  <si>
    <t>G/TBT/N/VNM/96</t>
  </si>
  <si>
    <r>
      <rPr>
        <sz val="11"/>
        <rFont val="Calibri"/>
      </rPr>
      <t>Linear accelerator in radiotherapy</t>
    </r>
    <r>
      <rPr>
        <sz val="11"/>
        <color rgb="FF000000"/>
        <rFont val="Calibri"/>
      </rPr>
      <t/>
    </r>
  </si>
  <si>
    <r>
      <rPr>
        <sz val="11"/>
        <rFont val="Calibri"/>
      </rPr>
      <t xml:space="preserve">Quality requirements; </t>
    </r>
  </si>
  <si>
    <t>G/TBT/N/CRI/168</t>
  </si>
  <si>
    <t>G/TBT/N/CRI/169</t>
  </si>
  <si>
    <t>G/TBT/N/HKG/43/Add.1</t>
  </si>
  <si>
    <t>Hong Kong, China</t>
  </si>
  <si>
    <r>
      <rPr>
        <i/>
        <sz val="11"/>
        <rFont val="Calibri"/>
      </rPr>
      <t xml:space="preserve">Infant formula, follow-up formula, feeding bottles, teats, pacifiers and food products for , ;
infant and young children (0-36 months) ;
</t>
    </r>
    <r>
      <rPr>
        <sz val="11"/>
        <color rgb="FF000000"/>
        <rFont val="Calibri"/>
      </rPr>
      <t/>
    </r>
  </si>
  <si>
    <t>G/TBT/N/PHL/198</t>
  </si>
  <si>
    <r>
      <rPr>
        <sz val="11"/>
        <rFont val="Calibri"/>
      </rPr>
      <t>ICS: 65.060</t>
    </r>
    <r>
      <rPr>
        <sz val="11"/>
        <color rgb="FF000000"/>
        <rFont val="Calibri"/>
      </rPr>
      <t/>
    </r>
  </si>
  <si>
    <r>
      <rPr>
        <sz val="11"/>
        <rFont val="Calibri"/>
      </rPr>
      <t xml:space="preserve">65.060 - Agricultural machines, implements and equipment; </t>
    </r>
  </si>
  <si>
    <t>G/TBT/N/UGA/691</t>
  </si>
  <si>
    <r>
      <rPr>
        <sz val="11"/>
        <rFont val="Calibri"/>
      </rPr>
      <t>Hair spray</t>
    </r>
    <r>
      <rPr>
        <sz val="11"/>
        <color rgb="FF000000"/>
        <rFont val="Calibri"/>
      </rPr>
      <t/>
    </r>
  </si>
  <si>
    <r>
      <rPr>
        <sz val="11"/>
        <rFont val="Calibri"/>
      </rPr>
      <t xml:space="preserve">71.100.70 - Cosmetics. Toiletries; </t>
    </r>
  </si>
  <si>
    <t>G/TBT/N/VNM/88/Add.1</t>
  </si>
  <si>
    <r>
      <rPr>
        <i/>
        <sz val="11"/>
        <rFont val="Calibri"/>
      </rPr>
      <t>Products and goods in general</t>
    </r>
    <r>
      <rPr>
        <sz val="11"/>
        <color rgb="FF000000"/>
        <rFont val="Calibri"/>
      </rPr>
      <t/>
    </r>
  </si>
  <si>
    <r>
      <rPr>
        <i/>
        <sz val="11"/>
        <rFont val="Calibri"/>
      </rPr>
      <t xml:space="preserve">Consumer information, labelling; Quality requirements; </t>
    </r>
  </si>
  <si>
    <t>G/TBT/N/ZAF/195/Add.1</t>
  </si>
  <si>
    <t>South Africa</t>
  </si>
  <si>
    <r>
      <rPr>
        <sz val="11"/>
        <rFont val="Calibri"/>
      </rPr>
      <t xml:space="preserve">0804 - Dates, figs, pineapples, avocados, guavas, mangoes and mangosteens, fresh or dried.; </t>
    </r>
    <r>
      <rPr>
        <sz val="11"/>
        <color rgb="FF000000"/>
        <rFont val="Calibri"/>
      </rPr>
      <t xml:space="preserve">
</t>
    </r>
    <r>
      <rPr>
        <i/>
        <sz val="11"/>
        <color rgb="FF000000"/>
        <rFont val="Calibri"/>
      </rPr>
      <t xml:space="preserve">0804 - Dates, figs, pineapples, avocados, guavas, mangoes and mangosteens, fresh or dried.; </t>
    </r>
  </si>
  <si>
    <t>G/TBT/N/ARG/323</t>
  </si>
  <si>
    <t>Domestic sanitary products</t>
  </si>
  <si>
    <t>G/TBT/N/CAN/528</t>
  </si>
  <si>
    <r>
      <rPr>
        <sz val="11"/>
        <rFont val="Calibri"/>
      </rPr>
      <t>Drug Products - Opioids (ICS: 11.040, 11.120)</t>
    </r>
    <r>
      <rPr>
        <sz val="11"/>
        <color rgb="FF000000"/>
        <rFont val="Calibri"/>
      </rPr>
      <t/>
    </r>
  </si>
  <si>
    <t>G/TBT/N/HND/89</t>
  </si>
  <si>
    <t>Honduras</t>
  </si>
  <si>
    <t>G/TBT/N/HND/90</t>
  </si>
  <si>
    <t>G/TBT/N/KOR/719</t>
  </si>
  <si>
    <t>Korea, Republic of</t>
  </si>
  <si>
    <r>
      <rPr>
        <sz val="11"/>
        <rFont val="Calibri"/>
      </rPr>
      <t>Non-phase-in substance, existing substance subject to registration, substance subject to authorization, restricted and banned substance</t>
    </r>
    <r>
      <rPr>
        <sz val="11"/>
        <color rgb="FF000000"/>
        <rFont val="Calibri"/>
      </rPr>
      <t/>
    </r>
  </si>
  <si>
    <t>G/TBT/N/THA/217/Rev.1/Add.1</t>
  </si>
  <si>
    <r>
      <rPr>
        <i/>
        <sz val="11"/>
        <rFont val="Calibri"/>
      </rPr>
      <t>Hot-rolled flat steel (HS: 7208, ICS: 77.140.50)</t>
    </r>
    <r>
      <rPr>
        <sz val="11"/>
        <color rgb="FF000000"/>
        <rFont val="Calibri"/>
      </rPr>
      <t/>
    </r>
  </si>
  <si>
    <r>
      <rPr>
        <sz val="11"/>
        <rFont val="Calibri"/>
      </rPr>
      <t xml:space="preserve">7208 - Flat-rolled products of iron or non-alloy steel, of a width of 600 mm or more, hot-rolled, not clad, plated or coated.; </t>
    </r>
    <r>
      <rPr>
        <sz val="11"/>
        <color rgb="FF000000"/>
        <rFont val="Calibri"/>
      </rPr>
      <t xml:space="preserve">
</t>
    </r>
    <r>
      <rPr>
        <i/>
        <sz val="11"/>
        <color rgb="FF000000"/>
        <rFont val="Calibri"/>
      </rPr>
      <t xml:space="preserve">7208 - Flat-rolled products of iron or non-alloy steel, of a width of 600 mm or more, hot-rolled, not clad, plated or coated.; </t>
    </r>
  </si>
  <si>
    <t>G/TBT/N/THA/42/Rev.1/Add.1</t>
  </si>
  <si>
    <r>
      <rPr>
        <i/>
        <sz val="11"/>
        <rFont val="Calibri"/>
      </rPr>
      <t>Cold reduced flat steel (HS: 7209, ICS: 77.140.50)</t>
    </r>
    <r>
      <rPr>
        <sz val="11"/>
        <color rgb="FF000000"/>
        <rFont val="Calibri"/>
      </rPr>
      <t/>
    </r>
  </si>
  <si>
    <r>
      <rPr>
        <sz val="11"/>
        <rFont val="Calibri"/>
      </rPr>
      <t xml:space="preserve">7209 - Flat-rolled products of iron or non-alloy steel, of a width of 600 mm or more, cold-rolled (cold-reduced), not clad, plated or coated.; </t>
    </r>
    <r>
      <rPr>
        <sz val="11"/>
        <color rgb="FF000000"/>
        <rFont val="Calibri"/>
      </rPr>
      <t xml:space="preserve">
</t>
    </r>
    <r>
      <rPr>
        <i/>
        <sz val="11"/>
        <color rgb="FF000000"/>
        <rFont val="Calibri"/>
      </rPr>
      <t xml:space="preserve">7209 - Flat-rolled products of iron or non-alloy steel, of a width of 600 mm or more, cold-rolled (cold-reduced), not clad, plated or coated.; </t>
    </r>
  </si>
  <si>
    <t>G/TBT/N/TPKM/278</t>
  </si>
  <si>
    <r>
      <rPr>
        <sz val="11"/>
        <rFont val="Calibri"/>
      </rPr>
      <t>Children's bedguards</t>
    </r>
    <r>
      <rPr>
        <sz val="11"/>
        <color rgb="FF000000"/>
        <rFont val="Calibri"/>
      </rPr>
      <t/>
    </r>
  </si>
  <si>
    <r>
      <rPr>
        <sz val="11"/>
        <rFont val="Calibri"/>
      </rPr>
      <t xml:space="preserve">4421 - Other articles of wood.; 392690 - - Other; </t>
    </r>
  </si>
  <si>
    <t>G/TBT/N/ARG/203/Add.3</t>
  </si>
  <si>
    <r>
      <rPr>
        <i/>
        <sz val="11"/>
        <rFont val="Calibri"/>
      </rPr>
      <t>Medical technology products</t>
    </r>
    <r>
      <rPr>
        <sz val="11"/>
        <color rgb="FF000000"/>
        <rFont val="Calibri"/>
      </rPr>
      <t/>
    </r>
  </si>
  <si>
    <t>G/TBT/N/CHN/1209</t>
  </si>
  <si>
    <r>
      <rPr>
        <sz val="11"/>
        <rFont val="Calibri"/>
      </rPr>
      <t>Food (Contains some of the 0308 HS code products) HS: 02；0302-0307；04；0504，0507-0511；0712-0713；0813；0902-0910；1210-1211；130213；1501-1503，1506；16；17；1801，1803-1806；19；2001-2009；2101-2106；22</t>
    </r>
    <r>
      <rPr>
        <sz val="11"/>
        <color rgb="FF000000"/>
        <rFont val="Calibri"/>
      </rPr>
      <t/>
    </r>
  </si>
  <si>
    <r>
      <rPr>
        <sz val="11"/>
        <rFont val="Calibri"/>
      </rPr>
      <t xml:space="preserve">02 - Meat and edible meat offal; 0302 - Fish, fresh or chilled, excluding fish fillets and other fish meat of heading 03.04.; 0303 - Fish, frozen, excluding fish fillets and other fish meat of heading 03.04.; 0304 - Fish fillets and other fish meat (whether or not minced), fresh, chilled or frozen.;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0305 - Fish, dried, salted or in brine; smoked fish, whether or not cooked before or during the smoking process; flours, meals and pellets of fish,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04 - Dairy produce; birds' eggs; natural honey; edible products of animal origin, not elsewhere specified or included; 0507 - Ivory, tortoise-shell, whalebone and whalebone hair, horns, antlers, hooves, nails, claws and beaks, unworked or simply prepared but not cut to shape; powder and waste of these products.; 0504 - Guts, bladders and stomachs of animals (other than fish), whole and pieces thereof, fresh, chilled, frozen, salted, in brine, dried or smoked.; 0508 - Coral and similar materials, unworked or simply prepared but not otherwise worked; shells of molluscs, crustaceans or echinoderms and cuttle-bone, unworked or simply prepared but not cut to shape, powder and waste thereof.; 0509 - Natural sponges of animal origin.; 0510 - Ambergris, castoreum, civet and musk; cantharides; bile, whether or not dried; glands and other animal products used in the preparation of pharmaceutical products, fresh, chilled, frozen or otherwise provisionally preserved.; 0511 - Animal products not elsewhere specified or included; dead animals of Chapter 1 or 3, unfit for human consumption.; 0712 - Dried vegetables, whole, cut, sliced, broken or in powder, but not further prepared.; 0813 - Fruit, dried, other than that of headings 08.01 to 08.06; mixtures of nuts or dried fruits of this Chapter.; 0713 - Dried leguminous vegetables, shelled, whether or not skinned or split.; 0902 - Tea, whether or not flavoured.; 0903 - Maté; 0905 - Vanilla.; 0904 - Pepper of the genus Piper; dried or crushed or ground fruits of the genus Capsicum or of the genus Pimenta.; 0906 - Cinnamon and cinnamon-tree flowers.; 0907 - Cloves (whole fruit, cloves and stems).; 0908 - Nutmeg, mace and cardamoms.; 0910 - Ginger, saffron, turmeric (curcuma), thyme, bay leaves, curry and other spices.; 0909 - Seeds of anise, badian, fennel, coriander, cumin or caraway; juniper berries.; 1210 - Hop cones, fresh or dried, whether or not ground, powdered or in the form of pellets; lupulin.; 1211 - Plants and parts of plants (including seeds and fruits), of a kind used primarily in perfumery, in pharmacy or for insecticidal, fungicidal or similar purposes, fresh or dried, whether or not cut, crushed or powdered.; 130213 - -- Of hops; 1501 - Pig fat (including lard) and poultry fat, other than that of heading 02.09 or 15.03.; 1503 - Lard stearin, lard oil, oleostearin, oleo-oil and tallow oil, not emulsified or mixed or otherwise prepared; 1502 - Fats of bovine animals, sheep or goats, other than those of heading 15.03.; 1506 - Other animal fats and oils and their fractions, whether or not refined, but not chemically modified.; 16 - Preparations of meat, of fish or of crustaceans, molluscs or other aquatic invertebrates; 17 - Sugars and sugar confectionery; 1801 - Cocoa beans, whole or broken, raw or roasted.; 1803 - Cocoa paste, whether or not defatted.; 1804 - Cocoa butter, fat and oil.; 1805 - Cocoa powder, not containing added sugar or other sweetening matter.; 1806 - Chocolate and other food preparations containing cocoa.; </t>
    </r>
  </si>
  <si>
    <t>G/TBT/N/PHL/197/Add.1</t>
  </si>
  <si>
    <r>
      <rPr>
        <i/>
        <sz val="11"/>
        <rFont val="Calibri"/>
      </rPr>
      <t xml:space="preserve">1.	Portland cement covered by PNS 07:2005 – Portland cement - Specification.
2.	Blended Hydraulic cement with Pozzolan covered by PNS 63:2006 – Blended Hydraulic cement with Pozzolan - Specification
</t>
    </r>
    <r>
      <rPr>
        <sz val="11"/>
        <color rgb="FF000000"/>
        <rFont val="Calibri"/>
      </rPr>
      <t/>
    </r>
  </si>
  <si>
    <r>
      <rPr>
        <i/>
        <sz val="11"/>
        <rFont val="Calibri"/>
      </rPr>
      <t xml:space="preserve">91.100.10 - Cement. Gypsum. Lime. Mortar; </t>
    </r>
  </si>
  <si>
    <t>G/TBT/N/SLV/195</t>
  </si>
  <si>
    <r>
      <rPr>
        <sz val="11"/>
        <rFont val="Calibri"/>
      </rPr>
      <t>International Classification for Standards (ICS) code 67.100.01</t>
    </r>
    <r>
      <rPr>
        <sz val="11"/>
        <color rgb="FF000000"/>
        <rFont val="Calibri"/>
      </rPr>
      <t/>
    </r>
  </si>
  <si>
    <t>G/TBT/N/SLV/196</t>
  </si>
  <si>
    <t>G/TBT/N/THA/498</t>
  </si>
  <si>
    <r>
      <rPr>
        <sz val="11"/>
        <rFont val="Calibri"/>
      </rPr>
      <t>HS (8535), ICS (29.120.50)</t>
    </r>
    <r>
      <rPr>
        <sz val="11"/>
        <color rgb="FF000000"/>
        <rFont val="Calibri"/>
      </rPr>
      <t/>
    </r>
  </si>
  <si>
    <r>
      <rPr>
        <sz val="11"/>
        <rFont val="Calibri"/>
      </rPr>
      <t xml:space="preserve">8535 - Electrical apparatus for switching or protecting electrical circuits, or for making connections to or in electrical circuits (for example, switches, fuses, lightning arresters, voltage limiters, surge suppressors, plugs, junction boxes), for a voltage exceeding 1,000 volts.; </t>
    </r>
  </si>
  <si>
    <r>
      <rPr>
        <sz val="11"/>
        <rFont val="Calibri"/>
      </rPr>
      <t xml:space="preserve">29.120.50 - Fuses and other overcurrent protection devices; </t>
    </r>
  </si>
  <si>
    <t>G/TBT/N/UKR/108/Add.1</t>
  </si>
  <si>
    <t>Ukraine</t>
  </si>
  <si>
    <r>
      <rPr>
        <i/>
        <sz val="11"/>
        <rFont val="Calibri"/>
      </rPr>
      <t>Vacuum cleaners</t>
    </r>
    <r>
      <rPr>
        <sz val="11"/>
        <color rgb="FF000000"/>
        <rFont val="Calibri"/>
      </rPr>
      <t/>
    </r>
  </si>
  <si>
    <t>G/TBT/N/UKR/111/Add.1</t>
  </si>
  <si>
    <r>
      <rPr>
        <i/>
        <sz val="11"/>
        <rFont val="Calibri"/>
      </rPr>
      <t>Simple pressure vessels</t>
    </r>
    <r>
      <rPr>
        <sz val="11"/>
        <color rgb="FF000000"/>
        <rFont val="Calibri"/>
      </rPr>
      <t/>
    </r>
  </si>
  <si>
    <r>
      <rPr>
        <i/>
        <sz val="11"/>
        <rFont val="Calibri"/>
      </rPr>
      <t xml:space="preserve">Harmonization; </t>
    </r>
  </si>
  <si>
    <t>G/TBT/N/TPKM/276</t>
  </si>
  <si>
    <r>
      <rPr>
        <sz val="11"/>
        <rFont val="Calibri"/>
      </rPr>
      <t>Toxic chemical substances</t>
    </r>
    <r>
      <rPr>
        <sz val="11"/>
        <color rgb="FF000000"/>
        <rFont val="Calibri"/>
      </rPr>
      <t/>
    </r>
  </si>
  <si>
    <r>
      <rPr>
        <sz val="11"/>
        <rFont val="Calibri"/>
      </rPr>
      <t xml:space="preserve">Protection of human health or safety; Protection of the environment; Other; </t>
    </r>
  </si>
  <si>
    <t>G/TBT/N/TPKM/277</t>
  </si>
  <si>
    <r>
      <rPr>
        <sz val="11"/>
        <rFont val="Calibri"/>
      </rPr>
      <t>Set-Top Box of Multimedia Content Distribution Platform.</t>
    </r>
    <r>
      <rPr>
        <sz val="11"/>
        <color rgb="FF000000"/>
        <rFont val="Calibri"/>
      </rPr>
      <t/>
    </r>
  </si>
  <si>
    <r>
      <rPr>
        <sz val="11"/>
        <rFont val="Calibri"/>
      </rPr>
      <t xml:space="preserve">Prevention of deceptive practices and consumer protection; Other; </t>
    </r>
  </si>
  <si>
    <t>G/TBT/N/TUR/91</t>
  </si>
  <si>
    <r>
      <rPr>
        <sz val="11"/>
        <rFont val="Calibri"/>
      </rPr>
      <t>Detergents (scope is same with the Regulation (EC) No 648/2004 of the European Parliament and of the Council of 31 March 2004 on detergents)</t>
    </r>
    <r>
      <rPr>
        <sz val="11"/>
        <color rgb="FF000000"/>
        <rFont val="Calibri"/>
      </rPr>
      <t/>
    </r>
  </si>
  <si>
    <r>
      <rPr>
        <sz val="11"/>
        <rFont val="Calibri"/>
      </rPr>
      <t xml:space="preserve">Consumer information, labelling; Prevention of deceptive practices and consumer protection; Protection of human health or safety; Protection of the environment; Harmonization; </t>
    </r>
  </si>
  <si>
    <t>G/TBT/N/UGA/688</t>
  </si>
  <si>
    <r>
      <rPr>
        <sz val="11"/>
        <rFont val="Calibri"/>
      </rPr>
      <t>Potable water</t>
    </r>
    <r>
      <rPr>
        <sz val="11"/>
        <color rgb="FF000000"/>
        <rFont val="Calibri"/>
      </rPr>
      <t/>
    </r>
  </si>
  <si>
    <r>
      <rPr>
        <sz val="11"/>
        <rFont val="Calibri"/>
      </rPr>
      <t xml:space="preserve">13.060 - Water quality; </t>
    </r>
  </si>
  <si>
    <r>
      <rPr>
        <sz val="11"/>
        <rFont val="Calibri"/>
      </rPr>
      <t xml:space="preserve">Prevention of deceptive practices and consumer protection; Protection of human health or safety; Quality requirements; Harmonization; Reducing trade barriers and facilitating trade; </t>
    </r>
  </si>
  <si>
    <t>G/TBT/N/UGA/689</t>
  </si>
  <si>
    <r>
      <rPr>
        <sz val="11"/>
        <rFont val="Calibri"/>
      </rPr>
      <t>Mineral water</t>
    </r>
    <r>
      <rPr>
        <sz val="11"/>
        <color rgb="FF000000"/>
        <rFont val="Calibri"/>
      </rPr>
      <t/>
    </r>
  </si>
  <si>
    <r>
      <rPr>
        <sz val="11"/>
        <rFont val="Calibri"/>
      </rPr>
      <t xml:space="preserve">220110 - - Mineral waters and aerated waters; </t>
    </r>
  </si>
  <si>
    <t>G/TBT/N/UGA/690</t>
  </si>
  <si>
    <r>
      <rPr>
        <sz val="11"/>
        <rFont val="Calibri"/>
      </rPr>
      <t>Packaged drinking water.</t>
    </r>
    <r>
      <rPr>
        <sz val="11"/>
        <color rgb="FF000000"/>
        <rFont val="Calibri"/>
      </rPr>
      <t/>
    </r>
  </si>
  <si>
    <t xml:space="preserve">Thực phẩm hữu cơ
</t>
  </si>
  <si>
    <t xml:space="preserve">Đậu Garbanzo
</t>
  </si>
  <si>
    <t xml:space="preserve">sản phẩm biôxít
</t>
  </si>
  <si>
    <t xml:space="preserve">mỹ phẩm Rửa sạch-off có chứa hạt nhựa rắn đã được thêm vào cho tẩy tế bào chết, làm sạch hoặc đánh bóng các mục đích
</t>
  </si>
  <si>
    <t xml:space="preserve">0204 - Meat of sheep or goats, fresh, chilled or frozen.; 020450 - - Meat of goats; </t>
  </si>
  <si>
    <t>Thịt cừu hoặc dê, tươi, ướp lạnh hoặc đông lạnh</t>
  </si>
  <si>
    <r>
      <rPr>
        <i/>
        <sz val="11"/>
        <rFont val="Calibri"/>
      </rPr>
      <t>Hệ thống và thiết bị sưởi ấm nước bằng năng lượng mặt trời sử dụng</t>
    </r>
    <r>
      <rPr>
        <sz val="11"/>
        <color rgb="FF000000"/>
        <rFont val="Calibri"/>
      </rPr>
      <t/>
    </r>
  </si>
  <si>
    <r>
      <rPr>
        <sz val="11"/>
        <rFont val="Calibri"/>
      </rPr>
      <t xml:space="preserve">lốp khí nén sử dụng trên xe đạp dụng cho người lớn
</t>
    </r>
    <r>
      <rPr>
        <sz val="11"/>
        <color rgb="FF000000"/>
        <rFont val="Calibri"/>
      </rPr>
      <t/>
    </r>
  </si>
  <si>
    <t xml:space="preserve">Gối dùng trong gia đình, Gối nơ lông tổng hợp dùng trong sinh hoạt
</t>
  </si>
  <si>
    <t>Phân bón động vật hoặc thực vật, đã hoặc chưa pha trộn với nhau hoặc xử lý hoá học; Phân bón được sản xuất bằng cách trộn lẫn hoặc xử lý hóa học các sản phẩm động vật hoặc thực vật;</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</si>
</sst>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Arial"/>
      <family val="2"/>
      <scheme val="minor"/>
    </font>
    <font>
      <b/>
      <sz val="11"/>
      <color theme="1"/>
      <name val="Arial"/>
      <family val="2"/>
      <scheme val="minor"/>
    </font>
    <font>
      <b/>
      <sz val="11"/>
      <name val="Arial"/>
      <family val="2"/>
      <scheme val="minor"/>
    </font>
    <font>
      <u/>
      <sz val="11"/>
      <color theme="4"/>
      <name val="Arial"/>
      <family val="2"/>
      <scheme val="minor"/>
    </font>
    <font>
      <b/>
      <sz val="11"/>
      <name val="Calibri"/>
    </font>
    <font>
      <i/>
      <sz val="8"/>
      <color rgb="FF000000"/>
      <name val="Calibri"/>
    </font>
    <font>
      <i/>
      <sz val="11"/>
      <name val="Calibri"/>
    </font>
    <font>
      <sz val="11"/>
      <color rgb="FF000000"/>
      <name val="Calibri"/>
    </font>
    <font>
      <sz val="11"/>
      <name val="Calibri"/>
    </font>
    <font>
      <i/>
      <sz val="11"/>
      <color rgb="FF000000"/>
      <name val="Calibri"/>
    </font>
    <font>
      <vertAlign val="superscript"/>
      <sz val="11"/>
      <color rgb="FF000000"/>
      <name val="Calibri"/>
    </font>
    <font>
      <sz val="12"/>
      <color rgb="FF212121"/>
      <name val="Arial"/>
      <family val="2"/>
      <scheme val="minor"/>
    </font>
    <font>
      <sz val="11"/>
      <color theme="1"/>
      <name val="Calibri"/>
      <family val="2"/>
    </font>
    <font>
      <i/>
      <sz val="11"/>
      <name val="Calibri"/>
      <family val="2"/>
    </font>
    <font>
      <sz val="12"/>
      <color rgb="FF212121"/>
      <name val="Inherit"/>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6">
    <xf numFmtId="0" fontId="0" fillId="0" borderId="0" xfId="0" applyFont="1" applyFill="1" applyBorder="1"/>
    <xf numFmtId="0" fontId="1" fillId="0" borderId="1" xfId="0" applyFont="1" applyFill="1" applyBorder="1" applyAlignment="1">
      <alignment horizontal="center"/>
    </xf>
    <xf numFmtId="14" fontId="1" fillId="0" borderId="1" xfId="0" applyNumberFormat="1" applyFont="1" applyFill="1" applyBorder="1" applyAlignment="1">
      <alignment horizontal="center"/>
    </xf>
    <xf numFmtId="0" fontId="0" fillId="0" borderId="0" xfId="0" applyFont="1" applyFill="1" applyBorder="1" applyAlignment="1">
      <alignment horizontal="center"/>
    </xf>
    <xf numFmtId="0" fontId="1" fillId="0" borderId="1"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xf numFmtId="14" fontId="0"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wrapText="1"/>
    </xf>
    <xf numFmtId="0" fontId="0" fillId="0" borderId="2" xfId="0" applyFont="1" applyFill="1" applyBorder="1" applyAlignment="1">
      <alignment horizontal="left" wrapText="1"/>
    </xf>
    <xf numFmtId="0" fontId="3" fillId="0" borderId="2" xfId="0" applyFont="1" applyFill="1" applyBorder="1" applyAlignment="1">
      <alignment horizontal="center"/>
    </xf>
    <xf numFmtId="0" fontId="6" fillId="0" borderId="2" xfId="0" applyFont="1" applyFill="1" applyBorder="1" applyAlignment="1">
      <alignment wrapText="1"/>
    </xf>
    <xf numFmtId="0" fontId="8" fillId="0" borderId="2" xfId="0" applyFont="1" applyFill="1" applyBorder="1" applyAlignment="1">
      <alignment wrapText="1"/>
    </xf>
    <xf numFmtId="0" fontId="8" fillId="0" borderId="2" xfId="0" applyFont="1" applyFill="1" applyBorder="1" applyAlignment="1">
      <alignment horizontal="left" wrapText="1"/>
    </xf>
    <xf numFmtId="0" fontId="11" fillId="0" borderId="0" xfId="0" applyFont="1" applyFill="1" applyBorder="1"/>
    <xf numFmtId="0" fontId="12" fillId="0" borderId="2" xfId="0" applyFont="1" applyFill="1" applyBorder="1" applyAlignment="1">
      <alignment wrapText="1"/>
    </xf>
    <xf numFmtId="0" fontId="13" fillId="0" borderId="2" xfId="0" applyFont="1" applyFill="1" applyBorder="1" applyAlignment="1">
      <alignment wrapText="1"/>
    </xf>
    <xf numFmtId="0" fontId="12" fillId="0" borderId="2" xfId="0" applyFont="1" applyFill="1" applyBorder="1" applyAlignment="1">
      <alignment horizontal="left" wrapText="1"/>
    </xf>
    <xf numFmtId="0" fontId="14" fillId="0"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
  <sheetViews>
    <sheetView tabSelected="1" workbookViewId="0">
      <selection sqref="A1:XFD1048576"/>
    </sheetView>
  </sheetViews>
  <sheetFormatPr defaultRowHeight="14.25"/>
  <cols>
    <col min="1" max="1" width="27.5" style="10" customWidth="1"/>
    <col min="2" max="2" width="29.5" customWidth="1"/>
    <col min="3" max="3" width="19" style="6" customWidth="1"/>
    <col min="4" max="4" width="41.375" style="3" customWidth="1"/>
    <col min="5" max="5" width="46.125" style="5" customWidth="1"/>
    <col min="6" max="6" width="46.125" style="9" customWidth="1"/>
    <col min="7" max="8" width="46.125" style="5" customWidth="1"/>
    <col min="9" max="11" width="10.625" style="8" customWidth="1"/>
  </cols>
  <sheetData>
    <row r="1" spans="1:11" ht="27">
      <c r="A1" s="1" t="s">
        <v>0</v>
      </c>
      <c r="B1" s="1" t="s">
        <v>1</v>
      </c>
      <c r="C1" s="2" t="s">
        <v>2</v>
      </c>
      <c r="D1" s="1" t="s">
        <v>3</v>
      </c>
      <c r="E1" s="4" t="s">
        <v>4</v>
      </c>
      <c r="F1" s="4" t="s">
        <v>5</v>
      </c>
      <c r="G1" s="4" t="s">
        <v>6</v>
      </c>
      <c r="H1" s="4" t="s">
        <v>7</v>
      </c>
      <c r="I1" s="7" t="s">
        <v>8</v>
      </c>
      <c r="J1" s="7" t="s">
        <v>9</v>
      </c>
      <c r="K1" s="7" t="s">
        <v>10</v>
      </c>
    </row>
    <row r="2" spans="1:11" ht="15">
      <c r="A2" s="11" t="s">
        <v>11</v>
      </c>
      <c r="B2" s="12" t="s">
        <v>12</v>
      </c>
      <c r="C2" s="13">
        <v>42930</v>
      </c>
      <c r="D2" s="14" t="s">
        <v>13</v>
      </c>
      <c r="E2" s="15" t="s">
        <v>14</v>
      </c>
      <c r="F2" s="16"/>
      <c r="G2" s="15"/>
      <c r="H2" s="15"/>
      <c r="I2" s="17"/>
      <c r="J2" s="17"/>
      <c r="K2" s="17" t="str">
        <f>HYPERLINK("https://docs.wto.org/imrd/directdoc.asp?DDFDocuments/s/G/TBTN07/ARG211A5.pdf","ES")</f>
        <v>ES</v>
      </c>
    </row>
    <row r="3" spans="1:11" ht="90">
      <c r="A3" s="11" t="s">
        <v>15</v>
      </c>
      <c r="B3" s="12" t="s">
        <v>16</v>
      </c>
      <c r="C3" s="13">
        <v>42930</v>
      </c>
      <c r="D3" s="14" t="s">
        <v>13</v>
      </c>
      <c r="E3" s="15" t="s">
        <v>17</v>
      </c>
      <c r="F3" s="16" t="s">
        <v>18</v>
      </c>
      <c r="G3" s="15"/>
      <c r="H3" s="15" t="s">
        <v>19</v>
      </c>
      <c r="I3" s="17"/>
      <c r="J3" s="17"/>
      <c r="K3" s="17" t="str">
        <f>HYPERLINK("https://docs.wto.org/imrd/directdoc.asp?DDFDocuments/s/G/TBTN13/ECU129A3.pdf","ES")</f>
        <v>ES</v>
      </c>
    </row>
    <row r="4" spans="1:11" ht="135">
      <c r="A4" s="11" t="s">
        <v>20</v>
      </c>
      <c r="B4" s="12" t="s">
        <v>16</v>
      </c>
      <c r="C4" s="13">
        <v>42930</v>
      </c>
      <c r="D4" s="14" t="s">
        <v>13</v>
      </c>
      <c r="E4" s="15" t="s">
        <v>21</v>
      </c>
      <c r="F4" s="16" t="s">
        <v>22</v>
      </c>
      <c r="G4" s="15"/>
      <c r="H4" s="15" t="s">
        <v>23</v>
      </c>
      <c r="I4" s="17"/>
      <c r="J4" s="17"/>
      <c r="K4" s="17" t="str">
        <f>HYPERLINK("https://docs.wto.org/imrd/directdoc.asp?DDFDocuments/s/G/TBTN09/ECU55A2.pdf","ES")</f>
        <v>ES</v>
      </c>
    </row>
    <row r="5" spans="1:11" ht="210">
      <c r="A5" s="11" t="s">
        <v>24</v>
      </c>
      <c r="B5" s="12" t="s">
        <v>25</v>
      </c>
      <c r="C5" s="13">
        <v>42930</v>
      </c>
      <c r="D5" s="14" t="s">
        <v>26</v>
      </c>
      <c r="E5" s="15"/>
      <c r="F5" s="16" t="s">
        <v>27</v>
      </c>
      <c r="G5" s="15"/>
      <c r="H5" s="15" t="s">
        <v>28</v>
      </c>
      <c r="I5" s="17" t="str">
        <f>HYPERLINK("https://docs.wto.org/imrd/directdoc.asp?DDFDocuments/q/G/TBTN17/JPN562.pdf","EN")</f>
        <v>EN</v>
      </c>
      <c r="J5" s="17"/>
      <c r="K5" s="17"/>
    </row>
    <row r="6" spans="1:11" ht="135">
      <c r="A6" s="11" t="s">
        <v>29</v>
      </c>
      <c r="B6" s="12" t="s">
        <v>30</v>
      </c>
      <c r="C6" s="13">
        <v>42930</v>
      </c>
      <c r="D6" s="14" t="s">
        <v>13</v>
      </c>
      <c r="E6" s="15"/>
      <c r="F6" s="16" t="s">
        <v>31</v>
      </c>
      <c r="G6" s="15"/>
      <c r="H6" s="15" t="s">
        <v>32</v>
      </c>
      <c r="I6" s="17"/>
      <c r="J6" s="17"/>
      <c r="K6" s="17" t="str">
        <f>HYPERLINK("https://docs.wto.org/imrd/directdoc.asp?DDFDocuments/s/G/TBTN17/MEX344A1.pdf","ES")</f>
        <v>ES</v>
      </c>
    </row>
    <row r="7" spans="1:11" ht="105">
      <c r="A7" s="11" t="s">
        <v>33</v>
      </c>
      <c r="B7" s="12" t="s">
        <v>34</v>
      </c>
      <c r="C7" s="13">
        <v>42930</v>
      </c>
      <c r="D7" s="14" t="s">
        <v>13</v>
      </c>
      <c r="E7" s="15" t="s">
        <v>35</v>
      </c>
      <c r="F7" s="16" t="s">
        <v>36</v>
      </c>
      <c r="G7" s="15" t="s">
        <v>37</v>
      </c>
      <c r="H7" s="15" t="s">
        <v>38</v>
      </c>
      <c r="I7" s="17" t="str">
        <f>HYPERLINK("https://docs.wto.org/imrd/directdoc.asp?DDFDocuments/q/G/TBTN16/USA1190A1.pdf","EN")</f>
        <v>EN</v>
      </c>
      <c r="J7" s="17"/>
      <c r="K7" s="17"/>
    </row>
    <row r="8" spans="1:11" ht="30">
      <c r="A8" s="11" t="s">
        <v>39</v>
      </c>
      <c r="B8" s="12" t="s">
        <v>34</v>
      </c>
      <c r="C8" s="13">
        <v>42930</v>
      </c>
      <c r="D8" s="14" t="s">
        <v>13</v>
      </c>
      <c r="E8" s="15" t="s">
        <v>40</v>
      </c>
      <c r="F8" s="16"/>
      <c r="G8" s="15" t="s">
        <v>41</v>
      </c>
      <c r="H8" s="15" t="s">
        <v>42</v>
      </c>
      <c r="I8" s="17" t="str">
        <f>HYPERLINK("https://docs.wto.org/imrd/directdoc.asp?DDFDocuments/q/G/TBTN17/USA1262A2.pdf","EN")</f>
        <v>EN</v>
      </c>
      <c r="J8" s="17"/>
      <c r="K8" s="17"/>
    </row>
    <row r="9" spans="1:11" ht="30">
      <c r="A9" s="11" t="s">
        <v>43</v>
      </c>
      <c r="B9" s="12" t="s">
        <v>34</v>
      </c>
      <c r="C9" s="13">
        <v>42930</v>
      </c>
      <c r="D9" s="14" t="s">
        <v>13</v>
      </c>
      <c r="E9" s="15" t="s">
        <v>44</v>
      </c>
      <c r="F9" s="16"/>
      <c r="G9" s="15" t="s">
        <v>45</v>
      </c>
      <c r="H9" s="15" t="s">
        <v>42</v>
      </c>
      <c r="I9" s="17" t="str">
        <f>HYPERLINK("https://docs.wto.org/imrd/directdoc.asp?DDFDocuments/q/G/TBTN17/USA1291A1.pdf","EN")</f>
        <v>EN</v>
      </c>
      <c r="J9" s="17"/>
      <c r="K9" s="17"/>
    </row>
    <row r="10" spans="1:11" ht="30">
      <c r="A10" s="11" t="s">
        <v>46</v>
      </c>
      <c r="B10" s="12" t="s">
        <v>34</v>
      </c>
      <c r="C10" s="13">
        <v>42930</v>
      </c>
      <c r="D10" s="14" t="s">
        <v>13</v>
      </c>
      <c r="E10" s="15" t="s">
        <v>47</v>
      </c>
      <c r="F10" s="16" t="s">
        <v>48</v>
      </c>
      <c r="G10" s="15" t="s">
        <v>45</v>
      </c>
      <c r="H10" s="15" t="s">
        <v>42</v>
      </c>
      <c r="I10" s="17" t="str">
        <f>HYPERLINK("https://docs.wto.org/imrd/directdoc.asp?DDFDocuments/q/G/TBTN17/USA1292A1.pdf","EN")</f>
        <v>EN</v>
      </c>
      <c r="J10" s="17"/>
      <c r="K10" s="17"/>
    </row>
    <row r="11" spans="1:11" ht="30">
      <c r="A11" s="11" t="s">
        <v>49</v>
      </c>
      <c r="B11" s="12" t="s">
        <v>34</v>
      </c>
      <c r="C11" s="13">
        <v>42930</v>
      </c>
      <c r="D11" s="14" t="s">
        <v>13</v>
      </c>
      <c r="E11" s="15" t="s">
        <v>50</v>
      </c>
      <c r="F11" s="16"/>
      <c r="G11" s="15" t="s">
        <v>51</v>
      </c>
      <c r="H11" s="15" t="s">
        <v>52</v>
      </c>
      <c r="I11" s="17" t="str">
        <f>HYPERLINK("https://docs.wto.org/imrd/directdoc.asp?DDFDocuments/q/G/TBTN10/USA550A3.pdf","EN")</f>
        <v>EN</v>
      </c>
      <c r="J11" s="17"/>
      <c r="K11" s="17"/>
    </row>
    <row r="12" spans="1:11" ht="30">
      <c r="A12" s="11" t="s">
        <v>53</v>
      </c>
      <c r="B12" s="12" t="s">
        <v>34</v>
      </c>
      <c r="C12" s="13">
        <v>42930</v>
      </c>
      <c r="D12" s="14" t="s">
        <v>13</v>
      </c>
      <c r="E12" s="15" t="s">
        <v>54</v>
      </c>
      <c r="F12" s="16"/>
      <c r="G12" s="15" t="s">
        <v>55</v>
      </c>
      <c r="H12" s="15" t="s">
        <v>42</v>
      </c>
      <c r="I12" s="17" t="str">
        <f>HYPERLINK("https://docs.wto.org/imrd/directdoc.asp?DDFDocuments/q/G/TBTN13/USA827R1A2.pdf","EN")</f>
        <v>EN</v>
      </c>
      <c r="J12" s="17"/>
      <c r="K12" s="17"/>
    </row>
    <row r="13" spans="1:11" ht="30">
      <c r="A13" s="11" t="s">
        <v>56</v>
      </c>
      <c r="B13" s="12" t="s">
        <v>57</v>
      </c>
      <c r="C13" s="13">
        <v>42929</v>
      </c>
      <c r="D13" s="14" t="s">
        <v>26</v>
      </c>
      <c r="E13" s="15" t="s">
        <v>58</v>
      </c>
      <c r="F13" s="16" t="s">
        <v>59</v>
      </c>
      <c r="G13" s="15" t="s">
        <v>60</v>
      </c>
      <c r="H13" s="15" t="s">
        <v>61</v>
      </c>
      <c r="I13" s="17" t="str">
        <f>HYPERLINK("https://docs.wto.org/imrd/directdoc.asp?DDFDocuments/q/G/TBTN17/CAN530.pdf","EN")</f>
        <v>EN</v>
      </c>
      <c r="J13" s="17" t="str">
        <f>HYPERLINK("https://docs.wto.org/imrd/directdoc.asp?DDFDocuments/r/G/TBTN17/CAN530.pdf","FR")</f>
        <v>FR</v>
      </c>
      <c r="K13" s="17"/>
    </row>
    <row r="14" spans="1:11" ht="30">
      <c r="A14" s="11" t="s">
        <v>62</v>
      </c>
      <c r="B14" s="12" t="s">
        <v>63</v>
      </c>
      <c r="C14" s="13">
        <v>42929</v>
      </c>
      <c r="D14" s="14" t="s">
        <v>26</v>
      </c>
      <c r="E14" s="15" t="s">
        <v>64</v>
      </c>
      <c r="F14" s="16"/>
      <c r="G14" s="15"/>
      <c r="H14" s="15" t="s">
        <v>61</v>
      </c>
      <c r="I14" s="17"/>
      <c r="J14" s="17"/>
      <c r="K14" s="17" t="str">
        <f>HYPERLINK("https://docs.wto.org/imrd/directdoc.asp?DDFDocuments/s/G/TBTN17/CHL414.pdf","ES")</f>
        <v>ES</v>
      </c>
    </row>
    <row r="15" spans="1:11" ht="30">
      <c r="A15" s="11" t="s">
        <v>65</v>
      </c>
      <c r="B15" s="12" t="s">
        <v>63</v>
      </c>
      <c r="C15" s="13">
        <v>42929</v>
      </c>
      <c r="D15" s="14" t="s">
        <v>26</v>
      </c>
      <c r="E15" s="15" t="s">
        <v>66</v>
      </c>
      <c r="F15" s="16"/>
      <c r="G15" s="15"/>
      <c r="H15" s="15" t="s">
        <v>61</v>
      </c>
      <c r="I15" s="17"/>
      <c r="J15" s="17"/>
      <c r="K15" s="17" t="str">
        <f>HYPERLINK("https://docs.wto.org/imrd/directdoc.asp?DDFDocuments/s/G/TBTN17/CHL415.pdf","ES")</f>
        <v>ES</v>
      </c>
    </row>
    <row r="16" spans="1:11" ht="45">
      <c r="A16" s="11" t="s">
        <v>67</v>
      </c>
      <c r="B16" s="12" t="s">
        <v>63</v>
      </c>
      <c r="C16" s="13">
        <v>42929</v>
      </c>
      <c r="D16" s="14" t="s">
        <v>26</v>
      </c>
      <c r="E16" s="15" t="s">
        <v>68</v>
      </c>
      <c r="F16" s="16"/>
      <c r="G16" s="15"/>
      <c r="H16" s="15" t="s">
        <v>61</v>
      </c>
      <c r="I16" s="17"/>
      <c r="J16" s="17"/>
      <c r="K16" s="17" t="str">
        <f>HYPERLINK("https://docs.wto.org/imrd/directdoc.asp?DDFDocuments/s/G/TBTN17/CHL416.pdf","ES")</f>
        <v>ES</v>
      </c>
    </row>
    <row r="17" spans="1:11" ht="30">
      <c r="A17" s="11" t="s">
        <v>69</v>
      </c>
      <c r="B17" s="12" t="s">
        <v>70</v>
      </c>
      <c r="C17" s="13">
        <v>42929</v>
      </c>
      <c r="D17" s="14" t="s">
        <v>26</v>
      </c>
      <c r="E17" s="15" t="s">
        <v>71</v>
      </c>
      <c r="F17" s="16"/>
      <c r="G17" s="15"/>
      <c r="H17" s="15" t="s">
        <v>72</v>
      </c>
      <c r="I17" s="17" t="str">
        <f>HYPERLINK("https://docs.wto.org/imrd/directdoc.asp?DDFDocuments/q/G/TBTN17/EU492.pdf","EN")</f>
        <v>EN</v>
      </c>
      <c r="J17" s="17"/>
      <c r="K17" s="17"/>
    </row>
    <row r="18" spans="1:11" ht="30">
      <c r="A18" s="11" t="s">
        <v>73</v>
      </c>
      <c r="B18" s="12" t="s">
        <v>70</v>
      </c>
      <c r="C18" s="13">
        <v>42929</v>
      </c>
      <c r="D18" s="14" t="s">
        <v>26</v>
      </c>
      <c r="E18" s="15" t="s">
        <v>71</v>
      </c>
      <c r="F18" s="16"/>
      <c r="G18" s="15"/>
      <c r="H18" s="15" t="s">
        <v>72</v>
      </c>
      <c r="I18" s="17" t="str">
        <f>HYPERLINK("https://docs.wto.org/imrd/directdoc.asp?DDFDocuments/q/G/TBTN17/EU493.pdf","EN")</f>
        <v>EN</v>
      </c>
      <c r="J18" s="17"/>
      <c r="K18" s="17"/>
    </row>
    <row r="19" spans="1:11" ht="255">
      <c r="A19" s="11" t="s">
        <v>74</v>
      </c>
      <c r="B19" s="12" t="s">
        <v>75</v>
      </c>
      <c r="C19" s="13">
        <v>42929</v>
      </c>
      <c r="D19" s="14" t="s">
        <v>13</v>
      </c>
      <c r="E19" s="15" t="s">
        <v>76</v>
      </c>
      <c r="F19" s="16" t="s">
        <v>77</v>
      </c>
      <c r="G19" s="15"/>
      <c r="H19" s="15" t="s">
        <v>38</v>
      </c>
      <c r="I19" s="17" t="str">
        <f>HYPERLINK("https://docs.wto.org/imrd/directdoc.asp?DDFDocuments/q/G/TBTN17/SGP35A1.pdf","EN")</f>
        <v>EN</v>
      </c>
      <c r="J19" s="17"/>
      <c r="K19" s="17"/>
    </row>
    <row r="20" spans="1:11" ht="45">
      <c r="A20" s="11" t="s">
        <v>78</v>
      </c>
      <c r="B20" s="12" t="s">
        <v>79</v>
      </c>
      <c r="C20" s="13">
        <v>42929</v>
      </c>
      <c r="D20" s="14" t="s">
        <v>13</v>
      </c>
      <c r="E20" s="15" t="s">
        <v>80</v>
      </c>
      <c r="F20" s="16"/>
      <c r="G20" s="15"/>
      <c r="H20" s="15" t="s">
        <v>38</v>
      </c>
      <c r="I20" s="17" t="str">
        <f>HYPERLINK("https://docs.wto.org/imrd/directdoc.asp?DDFDocuments/q/G/TBTN17/SWE132A1.pdf","EN")</f>
        <v>EN</v>
      </c>
      <c r="J20" s="17"/>
      <c r="K20" s="17"/>
    </row>
    <row r="21" spans="1:11" ht="45">
      <c r="A21" s="11" t="s">
        <v>81</v>
      </c>
      <c r="B21" s="12" t="s">
        <v>82</v>
      </c>
      <c r="C21" s="13">
        <v>42929</v>
      </c>
      <c r="D21" s="14" t="s">
        <v>13</v>
      </c>
      <c r="E21" s="15"/>
      <c r="F21" s="16" t="s">
        <v>83</v>
      </c>
      <c r="G21" s="15" t="s">
        <v>84</v>
      </c>
      <c r="H21" s="15" t="s">
        <v>85</v>
      </c>
      <c r="I21" s="17" t="str">
        <f>HYPERLINK("https://docs.wto.org/imrd/directdoc.asp?DDFDocuments/q/G/TBTN16/THA491A1.pdf","EN")</f>
        <v>EN</v>
      </c>
      <c r="J21" s="17"/>
      <c r="K21" s="17"/>
    </row>
    <row r="22" spans="1:11" ht="45">
      <c r="A22" s="11" t="s">
        <v>86</v>
      </c>
      <c r="B22" s="12" t="s">
        <v>87</v>
      </c>
      <c r="C22" s="13">
        <v>42928</v>
      </c>
      <c r="D22" s="14" t="s">
        <v>26</v>
      </c>
      <c r="E22" s="15" t="s">
        <v>88</v>
      </c>
      <c r="F22" s="16"/>
      <c r="G22" s="15" t="s">
        <v>89</v>
      </c>
      <c r="H22" s="15" t="s">
        <v>90</v>
      </c>
      <c r="I22" s="17" t="str">
        <f>HYPERLINK("https://docs.wto.org/imrd/directdoc.asp?DDFDocuments/q/G/TBTN17/UGA697.pdf","EN")</f>
        <v>EN</v>
      </c>
      <c r="J22" s="17"/>
      <c r="K22" s="17"/>
    </row>
    <row r="23" spans="1:11" ht="45">
      <c r="A23" s="11" t="s">
        <v>91</v>
      </c>
      <c r="B23" s="12" t="s">
        <v>87</v>
      </c>
      <c r="C23" s="13">
        <v>42928</v>
      </c>
      <c r="D23" s="14" t="s">
        <v>26</v>
      </c>
      <c r="E23" s="15" t="s">
        <v>92</v>
      </c>
      <c r="F23" s="16"/>
      <c r="G23" s="15" t="s">
        <v>93</v>
      </c>
      <c r="H23" s="15" t="s">
        <v>94</v>
      </c>
      <c r="I23" s="17" t="str">
        <f>HYPERLINK("https://docs.wto.org/imrd/directdoc.asp?DDFDocuments/q/G/TBTN17/UGA698.pdf","EN")</f>
        <v>EN</v>
      </c>
      <c r="J23" s="17"/>
      <c r="K23" s="17"/>
    </row>
    <row r="24" spans="1:11" ht="60">
      <c r="A24" s="11" t="s">
        <v>95</v>
      </c>
      <c r="B24" s="12" t="s">
        <v>87</v>
      </c>
      <c r="C24" s="13">
        <v>42928</v>
      </c>
      <c r="D24" s="14" t="s">
        <v>26</v>
      </c>
      <c r="E24" s="15" t="s">
        <v>96</v>
      </c>
      <c r="F24" s="16" t="s">
        <v>97</v>
      </c>
      <c r="G24" s="15" t="s">
        <v>98</v>
      </c>
      <c r="H24" s="15" t="s">
        <v>99</v>
      </c>
      <c r="I24" s="17" t="str">
        <f>HYPERLINK("https://docs.wto.org/imrd/directdoc.asp?DDFDocuments/q/G/TBTN17/UGA699.pdf","EN")</f>
        <v>EN</v>
      </c>
      <c r="J24" s="17"/>
      <c r="K24" s="17"/>
    </row>
    <row r="25" spans="1:11" ht="60">
      <c r="A25" s="11" t="s">
        <v>100</v>
      </c>
      <c r="B25" s="12" t="s">
        <v>87</v>
      </c>
      <c r="C25" s="13">
        <v>42928</v>
      </c>
      <c r="D25" s="14" t="s">
        <v>26</v>
      </c>
      <c r="E25" s="15"/>
      <c r="F25" s="16" t="s">
        <v>101</v>
      </c>
      <c r="G25" s="15"/>
      <c r="H25" s="15" t="s">
        <v>99</v>
      </c>
      <c r="I25" s="17" t="str">
        <f>HYPERLINK("https://docs.wto.org/imrd/directdoc.asp?DDFDocuments/q/G/TBTN17/UGA700.pdf","EN")</f>
        <v>EN</v>
      </c>
      <c r="J25" s="17"/>
      <c r="K25" s="17"/>
    </row>
    <row r="26" spans="1:11" ht="45">
      <c r="A26" s="11" t="s">
        <v>102</v>
      </c>
      <c r="B26" s="12" t="s">
        <v>87</v>
      </c>
      <c r="C26" s="13">
        <v>42928</v>
      </c>
      <c r="D26" s="14" t="s">
        <v>26</v>
      </c>
      <c r="E26" s="15" t="s">
        <v>103</v>
      </c>
      <c r="F26" s="16"/>
      <c r="G26" s="15" t="s">
        <v>104</v>
      </c>
      <c r="H26" s="15" t="s">
        <v>90</v>
      </c>
      <c r="I26" s="17" t="str">
        <f>HYPERLINK("https://docs.wto.org/imrd/directdoc.asp?DDFDocuments/q/G/TBTN17/UGA701.pdf","EN")</f>
        <v>EN</v>
      </c>
      <c r="J26" s="17"/>
      <c r="K26" s="17"/>
    </row>
    <row r="27" spans="1:11" ht="15">
      <c r="A27" s="11" t="s">
        <v>105</v>
      </c>
      <c r="B27" s="12" t="s">
        <v>106</v>
      </c>
      <c r="C27" s="13">
        <v>42928</v>
      </c>
      <c r="D27" s="14" t="s">
        <v>26</v>
      </c>
      <c r="E27" s="15"/>
      <c r="F27" s="16"/>
      <c r="G27" s="15" t="s">
        <v>107</v>
      </c>
      <c r="H27" s="15" t="s">
        <v>61</v>
      </c>
      <c r="I27" s="17" t="str">
        <f>HYPERLINK("https://docs.wto.org/imrd/directdoc.asp?DDFDocuments/q/G/TBTN17/VNM100.pdf","EN")</f>
        <v>EN</v>
      </c>
      <c r="J27" s="17"/>
      <c r="K27" s="17"/>
    </row>
    <row r="28" spans="1:11" ht="15">
      <c r="A28" s="11" t="s">
        <v>108</v>
      </c>
      <c r="B28" s="12" t="s">
        <v>106</v>
      </c>
      <c r="C28" s="13">
        <v>42928</v>
      </c>
      <c r="D28" s="14" t="s">
        <v>26</v>
      </c>
      <c r="E28" s="15"/>
      <c r="F28" s="16"/>
      <c r="G28" s="15" t="s">
        <v>109</v>
      </c>
      <c r="H28" s="15" t="s">
        <v>61</v>
      </c>
      <c r="I28" s="17" t="str">
        <f>HYPERLINK("https://docs.wto.org/imrd/directdoc.asp?DDFDocuments/q/G/TBTN17/VNM101.pdf","EN")</f>
        <v>EN</v>
      </c>
      <c r="J28" s="17"/>
      <c r="K28" s="17"/>
    </row>
    <row r="29" spans="1:11" ht="15">
      <c r="A29" s="11" t="s">
        <v>110</v>
      </c>
      <c r="B29" s="12" t="s">
        <v>106</v>
      </c>
      <c r="C29" s="13">
        <v>42928</v>
      </c>
      <c r="D29" s="14" t="s">
        <v>26</v>
      </c>
      <c r="E29" s="15"/>
      <c r="F29" s="16"/>
      <c r="G29" s="15" t="s">
        <v>111</v>
      </c>
      <c r="H29" s="15" t="s">
        <v>61</v>
      </c>
      <c r="I29" s="17" t="str">
        <f>HYPERLINK("https://docs.wto.org/imrd/directdoc.asp?DDFDocuments/q/G/TBTN17/VNM98.pdf","EN")</f>
        <v>EN</v>
      </c>
      <c r="J29" s="17"/>
      <c r="K29" s="17"/>
    </row>
    <row r="30" spans="1:11" ht="15">
      <c r="A30" s="11" t="s">
        <v>112</v>
      </c>
      <c r="B30" s="12" t="s">
        <v>106</v>
      </c>
      <c r="C30" s="13">
        <v>42928</v>
      </c>
      <c r="D30" s="14" t="s">
        <v>26</v>
      </c>
      <c r="E30" s="15"/>
      <c r="F30" s="16"/>
      <c r="G30" s="15" t="s">
        <v>113</v>
      </c>
      <c r="H30" s="15" t="s">
        <v>61</v>
      </c>
      <c r="I30" s="17" t="str">
        <f>HYPERLINK("https://docs.wto.org/imrd/directdoc.asp?DDFDocuments/q/G/TBTN17/VNM99.pdf","EN")</f>
        <v>EN</v>
      </c>
      <c r="J30" s="17"/>
      <c r="K30" s="17"/>
    </row>
    <row r="31" spans="1:11" ht="30">
      <c r="A31" s="11" t="s">
        <v>114</v>
      </c>
      <c r="B31" s="12" t="s">
        <v>115</v>
      </c>
      <c r="C31" s="13">
        <v>42927</v>
      </c>
      <c r="D31" s="14" t="s">
        <v>26</v>
      </c>
      <c r="E31" s="15" t="s">
        <v>116</v>
      </c>
      <c r="F31" s="16"/>
      <c r="G31" s="15"/>
      <c r="H31" s="15" t="s">
        <v>99</v>
      </c>
      <c r="I31" s="17" t="str">
        <f>HYPERLINK("https://docs.wto.org/imrd/directdoc.asp?DDFDocuments/q/G/TBTN17/BRA725.pdf","EN")</f>
        <v>EN</v>
      </c>
      <c r="J31" s="17"/>
      <c r="K31" s="17"/>
    </row>
    <row r="32" spans="1:11" ht="15">
      <c r="A32" s="11" t="s">
        <v>117</v>
      </c>
      <c r="B32" s="12" t="s">
        <v>63</v>
      </c>
      <c r="C32" s="13">
        <v>42927</v>
      </c>
      <c r="D32" s="14" t="s">
        <v>26</v>
      </c>
      <c r="E32" s="15" t="s">
        <v>118</v>
      </c>
      <c r="F32" s="16"/>
      <c r="G32" s="15"/>
      <c r="H32" s="15" t="s">
        <v>61</v>
      </c>
      <c r="I32" s="17"/>
      <c r="J32" s="17"/>
      <c r="K32" s="17" t="str">
        <f>HYPERLINK("https://docs.wto.org/imrd/directdoc.asp?DDFDocuments/s/G/TBTN17/CHL413.pdf","ES")</f>
        <v>ES</v>
      </c>
    </row>
    <row r="33" spans="1:11" ht="32.25">
      <c r="A33" s="11" t="s">
        <v>119</v>
      </c>
      <c r="B33" s="12" t="s">
        <v>120</v>
      </c>
      <c r="C33" s="13">
        <v>42927</v>
      </c>
      <c r="D33" s="14" t="s">
        <v>26</v>
      </c>
      <c r="E33" s="15" t="s">
        <v>121</v>
      </c>
      <c r="F33" s="16" t="s">
        <v>122</v>
      </c>
      <c r="G33" s="15"/>
      <c r="H33" s="15" t="s">
        <v>61</v>
      </c>
      <c r="I33" s="17" t="str">
        <f>HYPERLINK("https://docs.wto.org/imrd/directdoc.asp?DDFDocuments/q/G/TBTN17/PAK111.pdf","EN")</f>
        <v>EN</v>
      </c>
      <c r="J33" s="17"/>
      <c r="K33" s="17"/>
    </row>
    <row r="34" spans="1:11" ht="15">
      <c r="A34" s="11" t="s">
        <v>123</v>
      </c>
      <c r="B34" s="12" t="s">
        <v>70</v>
      </c>
      <c r="C34" s="13">
        <v>42926</v>
      </c>
      <c r="D34" s="14" t="s">
        <v>26</v>
      </c>
      <c r="E34" s="15" t="s">
        <v>124</v>
      </c>
      <c r="F34" s="16"/>
      <c r="G34" s="15"/>
      <c r="H34" s="15" t="s">
        <v>61</v>
      </c>
      <c r="I34" s="17" t="str">
        <f>HYPERLINK("https://docs.wto.org/imrd/directdoc.asp?DDFDocuments/q/G/TBTN17/EU491.pdf","EN")</f>
        <v>EN</v>
      </c>
      <c r="J34" s="17"/>
      <c r="K34" s="17"/>
    </row>
    <row r="35" spans="1:11" ht="15">
      <c r="A35" s="11" t="s">
        <v>125</v>
      </c>
      <c r="B35" s="12" t="s">
        <v>126</v>
      </c>
      <c r="C35" s="13">
        <v>42926</v>
      </c>
      <c r="D35" s="14" t="s">
        <v>26</v>
      </c>
      <c r="E35" s="15"/>
      <c r="F35" s="16"/>
      <c r="G35" s="15"/>
      <c r="H35" s="15" t="s">
        <v>127</v>
      </c>
      <c r="I35" s="17"/>
      <c r="J35" s="17"/>
      <c r="K35" s="17" t="str">
        <f>HYPERLINK("https://docs.wto.org/imrd/directdoc.asp?DDFDocuments/s/G/TBTN17/PRY97.pdf","ES")</f>
        <v>ES</v>
      </c>
    </row>
    <row r="36" spans="1:11" ht="15">
      <c r="A36" s="11" t="s">
        <v>128</v>
      </c>
      <c r="B36" s="12" t="s">
        <v>126</v>
      </c>
      <c r="C36" s="13">
        <v>42926</v>
      </c>
      <c r="D36" s="14" t="s">
        <v>26</v>
      </c>
      <c r="E36" s="15"/>
      <c r="F36" s="16"/>
      <c r="G36" s="15"/>
      <c r="H36" s="15" t="s">
        <v>127</v>
      </c>
      <c r="I36" s="17"/>
      <c r="J36" s="17"/>
      <c r="K36" s="17" t="str">
        <f>HYPERLINK("https://docs.wto.org/imrd/directdoc.asp?DDFDocuments/s/G/TBTN17/PRY98.pdf","ES")</f>
        <v>ES</v>
      </c>
    </row>
    <row r="37" spans="1:11" ht="45">
      <c r="A37" s="11" t="s">
        <v>129</v>
      </c>
      <c r="B37" s="12" t="s">
        <v>87</v>
      </c>
      <c r="C37" s="13">
        <v>42926</v>
      </c>
      <c r="D37" s="14" t="s">
        <v>26</v>
      </c>
      <c r="E37" s="15" t="s">
        <v>130</v>
      </c>
      <c r="F37" s="16" t="s">
        <v>131</v>
      </c>
      <c r="G37" s="15" t="s">
        <v>132</v>
      </c>
      <c r="H37" s="15" t="s">
        <v>133</v>
      </c>
      <c r="I37" s="17" t="str">
        <f>HYPERLINK("https://docs.wto.org/imrd/directdoc.asp?DDFDocuments/q/G/TBTN17/UGA695.pdf","EN")</f>
        <v>EN</v>
      </c>
      <c r="J37" s="17"/>
      <c r="K37" s="17"/>
    </row>
    <row r="38" spans="1:11" ht="45">
      <c r="A38" s="11" t="s">
        <v>134</v>
      </c>
      <c r="B38" s="12" t="s">
        <v>87</v>
      </c>
      <c r="C38" s="13">
        <v>42926</v>
      </c>
      <c r="D38" s="14" t="s">
        <v>26</v>
      </c>
      <c r="E38" s="15" t="s">
        <v>135</v>
      </c>
      <c r="F38" s="16" t="s">
        <v>136</v>
      </c>
      <c r="G38" s="15" t="s">
        <v>132</v>
      </c>
      <c r="H38" s="15" t="s">
        <v>133</v>
      </c>
      <c r="I38" s="17" t="str">
        <f>HYPERLINK("https://docs.wto.org/imrd/directdoc.asp?DDFDocuments/q/G/TBTN17/UGA696.pdf","EN")</f>
        <v>EN</v>
      </c>
      <c r="J38" s="17"/>
      <c r="K38" s="17"/>
    </row>
    <row r="39" spans="1:11" ht="15">
      <c r="A39" s="11" t="s">
        <v>137</v>
      </c>
      <c r="B39" s="12" t="s">
        <v>106</v>
      </c>
      <c r="C39" s="13">
        <v>42926</v>
      </c>
      <c r="D39" s="14" t="s">
        <v>26</v>
      </c>
      <c r="E39" s="15"/>
      <c r="F39" s="16"/>
      <c r="G39" s="15" t="s">
        <v>138</v>
      </c>
      <c r="H39" s="15" t="s">
        <v>61</v>
      </c>
      <c r="I39" s="17" t="str">
        <f>HYPERLINK("https://docs.wto.org/imrd/directdoc.asp?DDFDocuments/q/G/TBTN17/VNM97.pdf","EN")</f>
        <v>EN</v>
      </c>
      <c r="J39" s="17"/>
      <c r="K39" s="17"/>
    </row>
    <row r="40" spans="1:11" ht="30">
      <c r="A40" s="11" t="s">
        <v>139</v>
      </c>
      <c r="B40" s="12" t="s">
        <v>115</v>
      </c>
      <c r="C40" s="13">
        <v>42923</v>
      </c>
      <c r="D40" s="14" t="s">
        <v>13</v>
      </c>
      <c r="E40" s="15" t="s">
        <v>140</v>
      </c>
      <c r="F40" s="16" t="s">
        <v>141</v>
      </c>
      <c r="G40" s="15" t="s">
        <v>142</v>
      </c>
      <c r="H40" s="15"/>
      <c r="I40" s="17" t="str">
        <f>HYPERLINK("https://docs.wto.org/imrd/directdoc.asp?DDFDocuments/q/G/TBTN08/BRA272A7.pdf","EN")</f>
        <v>EN</v>
      </c>
      <c r="J40" s="17"/>
      <c r="K40" s="17"/>
    </row>
    <row r="41" spans="1:11" ht="315">
      <c r="A41" s="11" t="s">
        <v>143</v>
      </c>
      <c r="B41" s="12" t="s">
        <v>115</v>
      </c>
      <c r="C41" s="13">
        <v>42923</v>
      </c>
      <c r="D41" s="14" t="s">
        <v>13</v>
      </c>
      <c r="E41" s="15" t="s">
        <v>144</v>
      </c>
      <c r="F41" s="16" t="s">
        <v>145</v>
      </c>
      <c r="G41" s="15"/>
      <c r="H41" s="15" t="s">
        <v>146</v>
      </c>
      <c r="I41" s="17" t="str">
        <f>HYPERLINK("https://docs.wto.org/imrd/directdoc.asp?DDFDocuments/q/G/TBTN12/BRA456A2.pdf","EN")</f>
        <v>EN</v>
      </c>
      <c r="J41" s="17"/>
      <c r="K41" s="17"/>
    </row>
    <row r="42" spans="1:11" ht="375">
      <c r="A42" s="11" t="s">
        <v>147</v>
      </c>
      <c r="B42" s="12" t="s">
        <v>115</v>
      </c>
      <c r="C42" s="13">
        <v>42923</v>
      </c>
      <c r="D42" s="14" t="s">
        <v>13</v>
      </c>
      <c r="E42" s="15" t="s">
        <v>144</v>
      </c>
      <c r="F42" s="16" t="s">
        <v>148</v>
      </c>
      <c r="G42" s="15"/>
      <c r="H42" s="15" t="s">
        <v>149</v>
      </c>
      <c r="I42" s="17" t="str">
        <f>HYPERLINK("https://docs.wto.org/imrd/directdoc.asp?DDFDocuments/q/G/TBTN12/BRA461R1A2.pdf","EN")</f>
        <v>EN</v>
      </c>
      <c r="J42" s="17"/>
      <c r="K42" s="17"/>
    </row>
    <row r="43" spans="1:11" ht="30">
      <c r="A43" s="11" t="s">
        <v>150</v>
      </c>
      <c r="B43" s="12" t="s">
        <v>115</v>
      </c>
      <c r="C43" s="13">
        <v>42923</v>
      </c>
      <c r="D43" s="14" t="s">
        <v>26</v>
      </c>
      <c r="E43" s="15" t="s">
        <v>151</v>
      </c>
      <c r="F43" s="16" t="s">
        <v>152</v>
      </c>
      <c r="G43" s="15"/>
      <c r="H43" s="15" t="s">
        <v>61</v>
      </c>
      <c r="I43" s="17" t="str">
        <f>HYPERLINK("https://docs.wto.org/imrd/directdoc.asp?DDFDocuments/q/G/TBTN17/BRA724.pdf","EN")</f>
        <v>EN</v>
      </c>
      <c r="J43" s="17"/>
      <c r="K43" s="17"/>
    </row>
    <row r="44" spans="1:11" ht="30">
      <c r="A44" s="11" t="s">
        <v>153</v>
      </c>
      <c r="B44" s="12" t="s">
        <v>63</v>
      </c>
      <c r="C44" s="13">
        <v>42923</v>
      </c>
      <c r="D44" s="14" t="s">
        <v>26</v>
      </c>
      <c r="E44" s="15" t="s">
        <v>154</v>
      </c>
      <c r="F44" s="16"/>
      <c r="G44" s="15"/>
      <c r="H44" s="15" t="s">
        <v>61</v>
      </c>
      <c r="I44" s="17"/>
      <c r="J44" s="17"/>
      <c r="K44" s="17" t="str">
        <f>HYPERLINK("https://docs.wto.org/imrd/directdoc.asp?DDFDocuments/s/G/TBTN17/CHL412.pdf","ES")</f>
        <v>ES</v>
      </c>
    </row>
    <row r="45" spans="1:11" ht="30">
      <c r="A45" s="11" t="s">
        <v>155</v>
      </c>
      <c r="B45" s="12" t="s">
        <v>70</v>
      </c>
      <c r="C45" s="13">
        <v>42923</v>
      </c>
      <c r="D45" s="14" t="s">
        <v>26</v>
      </c>
      <c r="E45" s="15" t="s">
        <v>71</v>
      </c>
      <c r="F45" s="16"/>
      <c r="G45" s="15"/>
      <c r="H45" s="15" t="s">
        <v>72</v>
      </c>
      <c r="I45" s="17" t="str">
        <f>HYPERLINK("https://docs.wto.org/imrd/directdoc.asp?DDFDocuments/q/G/TBTN17/EU490.pdf","EN")</f>
        <v>EN</v>
      </c>
      <c r="J45" s="17"/>
      <c r="K45" s="17"/>
    </row>
    <row r="46" spans="1:11" ht="15">
      <c r="A46" s="11" t="s">
        <v>156</v>
      </c>
      <c r="B46" s="12" t="s">
        <v>34</v>
      </c>
      <c r="C46" s="13">
        <v>42923</v>
      </c>
      <c r="D46" s="14" t="s">
        <v>157</v>
      </c>
      <c r="E46" s="15" t="s">
        <v>158</v>
      </c>
      <c r="F46" s="16"/>
      <c r="G46" s="15" t="s">
        <v>159</v>
      </c>
      <c r="H46" s="15" t="s">
        <v>38</v>
      </c>
      <c r="I46" s="17" t="str">
        <f>HYPERLINK("https://docs.wto.org/imrd/directdoc.asp?DDFDocuments/q/G/TBTN15/USA1011A5C1.pdf","EN")</f>
        <v>EN</v>
      </c>
      <c r="J46" s="17"/>
      <c r="K46" s="17"/>
    </row>
    <row r="47" spans="1:11" ht="15">
      <c r="A47" s="11" t="s">
        <v>160</v>
      </c>
      <c r="B47" s="12" t="s">
        <v>34</v>
      </c>
      <c r="C47" s="13">
        <v>42923</v>
      </c>
      <c r="D47" s="14" t="s">
        <v>13</v>
      </c>
      <c r="E47" s="15" t="s">
        <v>161</v>
      </c>
      <c r="F47" s="16"/>
      <c r="G47" s="15" t="s">
        <v>162</v>
      </c>
      <c r="H47" s="15" t="s">
        <v>52</v>
      </c>
      <c r="I47" s="17" t="str">
        <f>HYPERLINK("https://docs.wto.org/imrd/directdoc.asp?DDFDocuments/q/G/TBTN17/USA1289A1.pdf","EN")</f>
        <v>EN</v>
      </c>
      <c r="J47" s="17"/>
      <c r="K47" s="17"/>
    </row>
    <row r="48" spans="1:11" ht="15">
      <c r="A48" s="11" t="s">
        <v>163</v>
      </c>
      <c r="B48" s="12" t="s">
        <v>34</v>
      </c>
      <c r="C48" s="13">
        <v>42923</v>
      </c>
      <c r="D48" s="14" t="s">
        <v>13</v>
      </c>
      <c r="E48" s="15" t="s">
        <v>164</v>
      </c>
      <c r="F48" s="16"/>
      <c r="G48" s="15" t="s">
        <v>165</v>
      </c>
      <c r="H48" s="15" t="s">
        <v>38</v>
      </c>
      <c r="I48" s="17" t="str">
        <f>HYPERLINK("https://docs.wto.org/imrd/directdoc.asp?DDFDocuments/q/G/TBTN17/USA1298A1.pdf","EN")</f>
        <v>EN</v>
      </c>
      <c r="J48" s="17"/>
      <c r="K48" s="17"/>
    </row>
    <row r="49" spans="1:11" ht="409.5">
      <c r="A49" s="11" t="s">
        <v>166</v>
      </c>
      <c r="B49" s="12" t="s">
        <v>34</v>
      </c>
      <c r="C49" s="13">
        <v>42923</v>
      </c>
      <c r="D49" s="14" t="s">
        <v>13</v>
      </c>
      <c r="E49" s="15" t="s">
        <v>167</v>
      </c>
      <c r="F49" s="16" t="s">
        <v>168</v>
      </c>
      <c r="G49" s="15" t="s">
        <v>169</v>
      </c>
      <c r="H49" s="15" t="s">
        <v>52</v>
      </c>
      <c r="I49" s="17" t="str">
        <f>HYPERLINK("https://docs.wto.org/imrd/directdoc.asp?DDFDocuments/q/G/TBTN11/USA621A7.pdf","EN")</f>
        <v>EN</v>
      </c>
      <c r="J49" s="17"/>
      <c r="K49" s="17"/>
    </row>
    <row r="50" spans="1:11" ht="409.5">
      <c r="A50" s="11" t="s">
        <v>170</v>
      </c>
      <c r="B50" s="12" t="s">
        <v>171</v>
      </c>
      <c r="C50" s="13">
        <v>42922</v>
      </c>
      <c r="D50" s="14" t="s">
        <v>13</v>
      </c>
      <c r="E50" s="15"/>
      <c r="F50" s="16" t="s">
        <v>172</v>
      </c>
      <c r="G50" s="15"/>
      <c r="H50" s="15" t="s">
        <v>52</v>
      </c>
      <c r="I50" s="17"/>
      <c r="J50" s="17"/>
      <c r="K50" s="17" t="str">
        <f>HYPERLINK("https://docs.wto.org/imrd/directdoc.asp?DDFDocuments/s/G/TBTN16/PER89A1.pdf","ES")</f>
        <v>ES</v>
      </c>
    </row>
    <row r="51" spans="1:11" ht="255">
      <c r="A51" s="11" t="s">
        <v>173</v>
      </c>
      <c r="B51" s="12" t="s">
        <v>75</v>
      </c>
      <c r="C51" s="13">
        <v>42922</v>
      </c>
      <c r="D51" s="14" t="s">
        <v>26</v>
      </c>
      <c r="E51" s="15" t="s">
        <v>174</v>
      </c>
      <c r="F51" s="16" t="s">
        <v>175</v>
      </c>
      <c r="G51" s="15"/>
      <c r="H51" s="15" t="s">
        <v>127</v>
      </c>
      <c r="I51" s="17" t="str">
        <f>HYPERLINK("https://docs.wto.org/imrd/directdoc.asp?DDFDocuments/q/G/TBTN17/SGP35.pdf","EN")</f>
        <v>EN</v>
      </c>
      <c r="J51" s="17"/>
      <c r="K51" s="17"/>
    </row>
    <row r="52" spans="1:11" ht="45">
      <c r="A52" s="11" t="s">
        <v>176</v>
      </c>
      <c r="B52" s="12" t="s">
        <v>79</v>
      </c>
      <c r="C52" s="13">
        <v>42922</v>
      </c>
      <c r="D52" s="14" t="s">
        <v>26</v>
      </c>
      <c r="E52" s="15" t="s">
        <v>177</v>
      </c>
      <c r="F52" s="16"/>
      <c r="G52" s="15"/>
      <c r="H52" s="15" t="s">
        <v>127</v>
      </c>
      <c r="I52" s="17" t="str">
        <f>HYPERLINK("https://docs.wto.org/imrd/directdoc.asp?DDFDocuments/q/G/TBTN17/SWE132.pdf","EN")</f>
        <v>EN</v>
      </c>
      <c r="J52" s="17"/>
      <c r="K52" s="17"/>
    </row>
    <row r="53" spans="1:11" ht="45">
      <c r="A53" s="11" t="s">
        <v>178</v>
      </c>
      <c r="B53" s="12" t="s">
        <v>34</v>
      </c>
      <c r="C53" s="13">
        <v>42922</v>
      </c>
      <c r="D53" s="14" t="s">
        <v>13</v>
      </c>
      <c r="E53" s="15" t="s">
        <v>179</v>
      </c>
      <c r="F53" s="16"/>
      <c r="G53" s="15" t="s">
        <v>180</v>
      </c>
      <c r="H53" s="15" t="s">
        <v>42</v>
      </c>
      <c r="I53" s="17" t="str">
        <f>HYPERLINK("https://docs.wto.org/imrd/directdoc.asp?DDFDocuments/q/G/TBTN16/USA1191A1.pdf","EN")</f>
        <v>EN</v>
      </c>
      <c r="J53" s="17"/>
      <c r="K53" s="17"/>
    </row>
    <row r="54" spans="1:11" ht="30">
      <c r="A54" s="11" t="s">
        <v>181</v>
      </c>
      <c r="B54" s="12" t="s">
        <v>34</v>
      </c>
      <c r="C54" s="13">
        <v>42922</v>
      </c>
      <c r="D54" s="14" t="s">
        <v>26</v>
      </c>
      <c r="E54" s="15" t="s">
        <v>182</v>
      </c>
      <c r="F54" s="16"/>
      <c r="G54" s="15" t="s">
        <v>183</v>
      </c>
      <c r="H54" s="15" t="s">
        <v>184</v>
      </c>
      <c r="I54" s="17" t="str">
        <f>HYPERLINK("https://docs.wto.org/imrd/directdoc.asp?DDFDocuments/q/G/TBTN17/USA1299.pdf","EN")</f>
        <v>EN</v>
      </c>
      <c r="J54" s="17"/>
      <c r="K54" s="17"/>
    </row>
    <row r="55" spans="1:11" ht="30">
      <c r="A55" s="11" t="s">
        <v>185</v>
      </c>
      <c r="B55" s="12" t="s">
        <v>34</v>
      </c>
      <c r="C55" s="13">
        <v>42922</v>
      </c>
      <c r="D55" s="14" t="s">
        <v>26</v>
      </c>
      <c r="E55" s="15" t="s">
        <v>186</v>
      </c>
      <c r="F55" s="16"/>
      <c r="G55" s="15" t="s">
        <v>187</v>
      </c>
      <c r="H55" s="15" t="s">
        <v>188</v>
      </c>
      <c r="I55" s="17" t="str">
        <f>HYPERLINK("https://docs.wto.org/imrd/directdoc.asp?DDFDocuments/q/G/TBTN17/USA1300.pdf","EN")</f>
        <v>EN</v>
      </c>
      <c r="J55" s="17"/>
      <c r="K55" s="17"/>
    </row>
    <row r="56" spans="1:11" ht="45">
      <c r="A56" s="11" t="s">
        <v>189</v>
      </c>
      <c r="B56" s="12" t="s">
        <v>63</v>
      </c>
      <c r="C56" s="13">
        <v>42921</v>
      </c>
      <c r="D56" s="14" t="s">
        <v>13</v>
      </c>
      <c r="E56" s="15" t="s">
        <v>190</v>
      </c>
      <c r="F56" s="16" t="s">
        <v>191</v>
      </c>
      <c r="G56" s="15"/>
      <c r="H56" s="15" t="s">
        <v>38</v>
      </c>
      <c r="I56" s="17"/>
      <c r="J56" s="17"/>
      <c r="K56" s="17" t="str">
        <f>HYPERLINK("https://docs.wto.org/imrd/directdoc.asp?DDFDocuments/s/G/TBTN17/CHL387A1.pdf","ES")</f>
        <v>ES</v>
      </c>
    </row>
    <row r="57" spans="1:11" ht="15">
      <c r="A57" s="11" t="s">
        <v>192</v>
      </c>
      <c r="B57" s="12" t="s">
        <v>63</v>
      </c>
      <c r="C57" s="13">
        <v>42921</v>
      </c>
      <c r="D57" s="14" t="s">
        <v>26</v>
      </c>
      <c r="E57" s="15" t="s">
        <v>193</v>
      </c>
      <c r="F57" s="16"/>
      <c r="G57" s="15"/>
      <c r="H57" s="15" t="s">
        <v>127</v>
      </c>
      <c r="I57" s="17"/>
      <c r="J57" s="17"/>
      <c r="K57" s="17" t="str">
        <f>HYPERLINK("https://docs.wto.org/imrd/directdoc.asp?DDFDocuments/s/G/TBTN17/CHL411.pdf","ES")</f>
        <v>ES</v>
      </c>
    </row>
    <row r="58" spans="1:11" ht="45">
      <c r="A58" s="11" t="s">
        <v>194</v>
      </c>
      <c r="B58" s="12" t="s">
        <v>16</v>
      </c>
      <c r="C58" s="13">
        <v>42921</v>
      </c>
      <c r="D58" s="14" t="s">
        <v>26</v>
      </c>
      <c r="E58" s="15"/>
      <c r="F58" s="16" t="s">
        <v>195</v>
      </c>
      <c r="G58" s="15"/>
      <c r="H58" s="15" t="s">
        <v>196</v>
      </c>
      <c r="I58" s="17"/>
      <c r="J58" s="17"/>
      <c r="K58" s="17" t="str">
        <f>HYPERLINK("https://docs.wto.org/imrd/directdoc.asp?DDFDocuments/s/G/TBTN17/ECU334.pdf","ES")</f>
        <v>ES</v>
      </c>
    </row>
    <row r="59" spans="1:11" ht="15">
      <c r="A59" s="11" t="s">
        <v>197</v>
      </c>
      <c r="B59" s="12" t="s">
        <v>198</v>
      </c>
      <c r="C59" s="13">
        <v>42921</v>
      </c>
      <c r="D59" s="14" t="s">
        <v>26</v>
      </c>
      <c r="E59" s="15" t="s">
        <v>199</v>
      </c>
      <c r="F59" s="16"/>
      <c r="G59" s="15"/>
      <c r="H59" s="15" t="s">
        <v>61</v>
      </c>
      <c r="I59" s="17" t="str">
        <f>HYPERLINK("https://docs.wto.org/imrd/directdoc.asp?DDFDocuments/q/G/TBTN17/TPKM280.pdf","EN")</f>
        <v>EN</v>
      </c>
      <c r="J59" s="17"/>
      <c r="K59" s="17"/>
    </row>
    <row r="60" spans="1:11" ht="15">
      <c r="A60" s="11" t="s">
        <v>200</v>
      </c>
      <c r="B60" s="12" t="s">
        <v>201</v>
      </c>
      <c r="C60" s="13">
        <v>42920</v>
      </c>
      <c r="D60" s="14" t="s">
        <v>13</v>
      </c>
      <c r="E60" s="15"/>
      <c r="F60" s="16"/>
      <c r="G60" s="15" t="s">
        <v>202</v>
      </c>
      <c r="H60" s="15" t="s">
        <v>52</v>
      </c>
      <c r="I60" s="17"/>
      <c r="J60" s="17"/>
      <c r="K60" s="17" t="str">
        <f>HYPERLINK("https://docs.wto.org/imrd/directdoc.asp?DDFDocuments/s/G/TBTN17/CRI167A1.pdf","ES")</f>
        <v>ES</v>
      </c>
    </row>
    <row r="61" spans="1:11" ht="30">
      <c r="A61" s="11" t="s">
        <v>203</v>
      </c>
      <c r="B61" s="12" t="s">
        <v>204</v>
      </c>
      <c r="C61" s="13">
        <v>42919</v>
      </c>
      <c r="D61" s="14" t="s">
        <v>13</v>
      </c>
      <c r="E61" s="15" t="s">
        <v>205</v>
      </c>
      <c r="F61" s="16"/>
      <c r="G61" s="15" t="s">
        <v>206</v>
      </c>
      <c r="H61" s="15" t="s">
        <v>52</v>
      </c>
      <c r="I61" s="17"/>
      <c r="J61" s="17"/>
      <c r="K61" s="17" t="str">
        <f>HYPERLINK("https://docs.wto.org/imrd/directdoc.asp?DDFDocuments/s/G/TBTN10/SLV142A3.pdf","ES")</f>
        <v>ES</v>
      </c>
    </row>
    <row r="62" spans="1:11" ht="30">
      <c r="A62" s="11" t="s">
        <v>207</v>
      </c>
      <c r="B62" s="12" t="s">
        <v>208</v>
      </c>
      <c r="C62" s="13">
        <v>42919</v>
      </c>
      <c r="D62" s="14" t="s">
        <v>26</v>
      </c>
      <c r="E62" s="15" t="s">
        <v>209</v>
      </c>
      <c r="F62" s="16" t="s">
        <v>210</v>
      </c>
      <c r="G62" s="15"/>
      <c r="H62" s="15" t="s">
        <v>211</v>
      </c>
      <c r="I62" s="17" t="str">
        <f>HYPERLINK("https://docs.wto.org/imrd/directdoc.asp?DDFDocuments/q/G/TBTN17/TUR92.pdf","EN")</f>
        <v>EN</v>
      </c>
      <c r="J62" s="17"/>
      <c r="K62" s="17"/>
    </row>
    <row r="63" spans="1:11" ht="30">
      <c r="A63" s="11" t="s">
        <v>212</v>
      </c>
      <c r="B63" s="12" t="s">
        <v>208</v>
      </c>
      <c r="C63" s="13">
        <v>42919</v>
      </c>
      <c r="D63" s="14" t="s">
        <v>26</v>
      </c>
      <c r="E63" s="15" t="s">
        <v>213</v>
      </c>
      <c r="F63" s="16"/>
      <c r="G63" s="15"/>
      <c r="H63" s="15" t="s">
        <v>211</v>
      </c>
      <c r="I63" s="17" t="str">
        <f>HYPERLINK("https://docs.wto.org/imrd/directdoc.asp?DDFDocuments/q/G/TBTN17/TUR93.pdf","EN")</f>
        <v>EN</v>
      </c>
      <c r="J63" s="17"/>
      <c r="K63" s="17"/>
    </row>
    <row r="64" spans="1:11" ht="15">
      <c r="A64" s="11" t="s">
        <v>214</v>
      </c>
      <c r="B64" s="12" t="s">
        <v>208</v>
      </c>
      <c r="C64" s="13">
        <v>42919</v>
      </c>
      <c r="D64" s="14" t="s">
        <v>26</v>
      </c>
      <c r="E64" s="15" t="s">
        <v>215</v>
      </c>
      <c r="F64" s="16"/>
      <c r="G64" s="15"/>
      <c r="H64" s="15" t="s">
        <v>127</v>
      </c>
      <c r="I64" s="17" t="str">
        <f>HYPERLINK("https://docs.wto.org/imrd/directdoc.asp?DDFDocuments/q/G/TBTN17/TUR94.pdf","EN")</f>
        <v>EN</v>
      </c>
      <c r="J64" s="17"/>
      <c r="K64" s="17"/>
    </row>
    <row r="65" spans="1:11" ht="15">
      <c r="A65" s="11" t="s">
        <v>216</v>
      </c>
      <c r="B65" s="12" t="s">
        <v>217</v>
      </c>
      <c r="C65" s="13">
        <v>42916</v>
      </c>
      <c r="D65" s="14" t="s">
        <v>26</v>
      </c>
      <c r="E65" s="15" t="s">
        <v>218</v>
      </c>
      <c r="F65" s="16"/>
      <c r="G65" s="15" t="s">
        <v>219</v>
      </c>
      <c r="H65" s="15" t="s">
        <v>61</v>
      </c>
      <c r="I65" s="17" t="str">
        <f>HYPERLINK("https://docs.wto.org/imrd/directdoc.asp?DDFDocuments/q/G/TBTN17/CHN1210.pdf","EN")</f>
        <v>EN</v>
      </c>
      <c r="J65" s="17"/>
      <c r="K65" s="17"/>
    </row>
    <row r="66" spans="1:11" ht="15">
      <c r="A66" s="11" t="s">
        <v>220</v>
      </c>
      <c r="B66" s="12" t="s">
        <v>30</v>
      </c>
      <c r="C66" s="13">
        <v>42916</v>
      </c>
      <c r="D66" s="14" t="s">
        <v>26</v>
      </c>
      <c r="E66" s="15"/>
      <c r="F66" s="16"/>
      <c r="G66" s="15"/>
      <c r="H66" s="15" t="s">
        <v>127</v>
      </c>
      <c r="I66" s="17"/>
      <c r="J66" s="17"/>
      <c r="K66" s="17" t="str">
        <f>HYPERLINK("https://docs.wto.org/imrd/directdoc.asp?DDFDocuments/s/G/TBTN17/MEX362.pdf","ES")</f>
        <v>ES</v>
      </c>
    </row>
    <row r="67" spans="1:11" ht="15">
      <c r="A67" s="11" t="s">
        <v>221</v>
      </c>
      <c r="B67" s="12" t="s">
        <v>171</v>
      </c>
      <c r="C67" s="13">
        <v>42916</v>
      </c>
      <c r="D67" s="14" t="s">
        <v>26</v>
      </c>
      <c r="E67" s="15"/>
      <c r="F67" s="16"/>
      <c r="G67" s="15"/>
      <c r="H67" s="15" t="s">
        <v>61</v>
      </c>
      <c r="I67" s="17"/>
      <c r="J67" s="17"/>
      <c r="K67" s="17" t="str">
        <f>HYPERLINK("https://docs.wto.org/imrd/directdoc.asp?DDFDocuments/s/G/TBTN17/PER96.pdf","ES")</f>
        <v>ES</v>
      </c>
    </row>
    <row r="68" spans="1:11" ht="45">
      <c r="A68" s="11" t="s">
        <v>222</v>
      </c>
      <c r="B68" s="12" t="s">
        <v>87</v>
      </c>
      <c r="C68" s="13">
        <v>42916</v>
      </c>
      <c r="D68" s="14" t="s">
        <v>26</v>
      </c>
      <c r="E68" s="15"/>
      <c r="F68" s="16" t="s">
        <v>223</v>
      </c>
      <c r="G68" s="15" t="s">
        <v>224</v>
      </c>
      <c r="H68" s="15" t="s">
        <v>94</v>
      </c>
      <c r="I68" s="17" t="str">
        <f>HYPERLINK("https://docs.wto.org/imrd/directdoc.asp?DDFDocuments/q/G/TBTN17/UGA694.pdf","EN")</f>
        <v>EN</v>
      </c>
      <c r="J68" s="17"/>
      <c r="K68" s="17"/>
    </row>
    <row r="69" spans="1:11" ht="15">
      <c r="A69" s="11" t="s">
        <v>225</v>
      </c>
      <c r="B69" s="12" t="s">
        <v>63</v>
      </c>
      <c r="C69" s="13">
        <v>42915</v>
      </c>
      <c r="D69" s="14" t="s">
        <v>26</v>
      </c>
      <c r="E69" s="15" t="s">
        <v>226</v>
      </c>
      <c r="F69" s="16"/>
      <c r="G69" s="15"/>
      <c r="H69" s="15" t="s">
        <v>61</v>
      </c>
      <c r="I69" s="17"/>
      <c r="J69" s="17"/>
      <c r="K69" s="17" t="str">
        <f>HYPERLINK("https://docs.wto.org/imrd/directdoc.asp?DDFDocuments/s/G/TBTN17/CHL410.pdf","ES")</f>
        <v>ES</v>
      </c>
    </row>
    <row r="70" spans="1:11" ht="255">
      <c r="A70" s="11" t="s">
        <v>227</v>
      </c>
      <c r="B70" s="12" t="s">
        <v>16</v>
      </c>
      <c r="C70" s="13">
        <v>42915</v>
      </c>
      <c r="D70" s="14" t="s">
        <v>13</v>
      </c>
      <c r="E70" s="15" t="s">
        <v>228</v>
      </c>
      <c r="F70" s="16" t="s">
        <v>229</v>
      </c>
      <c r="G70" s="15"/>
      <c r="H70" s="15" t="s">
        <v>85</v>
      </c>
      <c r="I70" s="17" t="str">
        <f>HYPERLINK("https://docs.wto.org/imrd/directdoc.asp?DDFDocuments/q/G/TBTN11/ECU66A5.pdf","EN")</f>
        <v>EN</v>
      </c>
      <c r="J70" s="17"/>
      <c r="K70" s="17" t="str">
        <f>HYPERLINK("https://docs.wto.org/imrd/directdoc.asp?DDFDocuments/s/G/TBTN11/ECU66A5.pdf","ES")</f>
        <v>ES</v>
      </c>
    </row>
    <row r="71" spans="1:11" ht="15">
      <c r="A71" s="11" t="s">
        <v>230</v>
      </c>
      <c r="B71" s="12" t="s">
        <v>70</v>
      </c>
      <c r="C71" s="13">
        <v>42915</v>
      </c>
      <c r="D71" s="14" t="s">
        <v>26</v>
      </c>
      <c r="E71" s="15" t="s">
        <v>231</v>
      </c>
      <c r="F71" s="16"/>
      <c r="G71" s="15"/>
      <c r="H71" s="15" t="s">
        <v>61</v>
      </c>
      <c r="I71" s="17" t="str">
        <f>HYPERLINK("https://docs.wto.org/imrd/directdoc.asp?DDFDocuments/q/G/TBTN17/EU489.pdf","EN")</f>
        <v>EN</v>
      </c>
      <c r="J71" s="17"/>
      <c r="K71" s="17"/>
    </row>
    <row r="72" spans="1:11" ht="15">
      <c r="A72" s="11" t="s">
        <v>232</v>
      </c>
      <c r="B72" s="12" t="s">
        <v>25</v>
      </c>
      <c r="C72" s="13">
        <v>42915</v>
      </c>
      <c r="D72" s="14" t="s">
        <v>26</v>
      </c>
      <c r="E72" s="15"/>
      <c r="F72" s="16" t="s">
        <v>233</v>
      </c>
      <c r="G72" s="15"/>
      <c r="H72" s="15" t="s">
        <v>61</v>
      </c>
      <c r="I72" s="17" t="str">
        <f>HYPERLINK("https://docs.wto.org/imrd/directdoc.asp?DDFDocuments/q/G/TBTN17/JPN561.pdf","EN")</f>
        <v>EN</v>
      </c>
      <c r="J72" s="17"/>
      <c r="K72" s="17"/>
    </row>
    <row r="73" spans="1:11" ht="60">
      <c r="A73" s="11" t="s">
        <v>234</v>
      </c>
      <c r="B73" s="12" t="s">
        <v>235</v>
      </c>
      <c r="C73" s="13">
        <v>42915</v>
      </c>
      <c r="D73" s="14" t="s">
        <v>13</v>
      </c>
      <c r="E73" s="15" t="s">
        <v>236</v>
      </c>
      <c r="F73" s="16"/>
      <c r="G73" s="15"/>
      <c r="H73" s="15" t="s">
        <v>52</v>
      </c>
      <c r="I73" s="17" t="str">
        <f>HYPERLINK("https://docs.wto.org/imrd/directdoc.asp?DDFDocuments/q/G/TBTN15/PHL190A1.pdf","EN")</f>
        <v>EN</v>
      </c>
      <c r="J73" s="17"/>
      <c r="K73" s="17"/>
    </row>
    <row r="74" spans="1:11" ht="15">
      <c r="A74" s="11" t="s">
        <v>237</v>
      </c>
      <c r="B74" s="12" t="s">
        <v>63</v>
      </c>
      <c r="C74" s="13">
        <v>42914</v>
      </c>
      <c r="D74" s="14" t="s">
        <v>26</v>
      </c>
      <c r="E74" s="15" t="s">
        <v>238</v>
      </c>
      <c r="F74" s="16"/>
      <c r="G74" s="15"/>
      <c r="H74" s="15" t="s">
        <v>61</v>
      </c>
      <c r="I74" s="17"/>
      <c r="J74" s="17"/>
      <c r="K74" s="17" t="str">
        <f>HYPERLINK("https://docs.wto.org/imrd/directdoc.asp?DDFDocuments/s/G/TBTN17/CHL409.pdf","ES")</f>
        <v>ES</v>
      </c>
    </row>
    <row r="75" spans="1:11" ht="15">
      <c r="A75" s="11" t="s">
        <v>239</v>
      </c>
      <c r="B75" s="12" t="s">
        <v>240</v>
      </c>
      <c r="C75" s="13">
        <v>42914</v>
      </c>
      <c r="D75" s="14" t="s">
        <v>26</v>
      </c>
      <c r="E75" s="15" t="s">
        <v>241</v>
      </c>
      <c r="F75" s="16"/>
      <c r="G75" s="15"/>
      <c r="H75" s="15" t="s">
        <v>211</v>
      </c>
      <c r="I75" s="17" t="str">
        <f>HYPERLINK("https://docs.wto.org/imrd/directdoc.asp?DDFDocuments/q/G/TBTN17/ITA30.pdf","EN")</f>
        <v>EN</v>
      </c>
      <c r="J75" s="17"/>
      <c r="K75" s="17"/>
    </row>
    <row r="76" spans="1:11" ht="60">
      <c r="A76" s="11" t="s">
        <v>242</v>
      </c>
      <c r="B76" s="12" t="s">
        <v>243</v>
      </c>
      <c r="C76" s="13">
        <v>42914</v>
      </c>
      <c r="D76" s="14" t="s">
        <v>26</v>
      </c>
      <c r="E76" s="15" t="s">
        <v>244</v>
      </c>
      <c r="F76" s="16" t="s">
        <v>245</v>
      </c>
      <c r="G76" s="15"/>
      <c r="H76" s="15" t="s">
        <v>61</v>
      </c>
      <c r="I76" s="17" t="str">
        <f>HYPERLINK("https://docs.wto.org/imrd/directdoc.asp?DDFDocuments/q/G/TBTN17/LKA35.pdf","EN")</f>
        <v>EN</v>
      </c>
      <c r="J76" s="17"/>
      <c r="K76" s="17"/>
    </row>
    <row r="77" spans="1:11" ht="45">
      <c r="A77" s="11" t="s">
        <v>246</v>
      </c>
      <c r="B77" s="12" t="s">
        <v>87</v>
      </c>
      <c r="C77" s="13">
        <v>42914</v>
      </c>
      <c r="D77" s="14" t="s">
        <v>13</v>
      </c>
      <c r="E77" s="15" t="s">
        <v>247</v>
      </c>
      <c r="F77" s="16"/>
      <c r="G77" s="15" t="s">
        <v>248</v>
      </c>
      <c r="H77" s="15" t="s">
        <v>249</v>
      </c>
      <c r="I77" s="17" t="str">
        <f>HYPERLINK("https://docs.wto.org/imrd/directdoc.asp?DDFDocuments/q/G/TBTN14/UGA428A1.pdf","EN")</f>
        <v>EN</v>
      </c>
      <c r="J77" s="17" t="str">
        <f>HYPERLINK("https://docs.wto.org/imrd/directdoc.asp?DDFDocuments/r/G/TBTN14/UGA428A1.pdf","FR")</f>
        <v>FR</v>
      </c>
      <c r="K77" s="17" t="str">
        <f>HYPERLINK("https://docs.wto.org/imrd/directdoc.asp?DDFDocuments/s/G/TBTN14/UGA428A1.pdf","ES")</f>
        <v>ES</v>
      </c>
    </row>
    <row r="78" spans="1:11" ht="45">
      <c r="A78" s="11" t="s">
        <v>250</v>
      </c>
      <c r="B78" s="12" t="s">
        <v>87</v>
      </c>
      <c r="C78" s="13">
        <v>42914</v>
      </c>
      <c r="D78" s="14" t="s">
        <v>13</v>
      </c>
      <c r="E78" s="15" t="s">
        <v>247</v>
      </c>
      <c r="F78" s="16"/>
      <c r="G78" s="15" t="s">
        <v>248</v>
      </c>
      <c r="H78" s="15" t="s">
        <v>249</v>
      </c>
      <c r="I78" s="17" t="str">
        <f>HYPERLINK("https://docs.wto.org/imrd/directdoc.asp?DDFDocuments/q/G/TBTN14/UGA430A1.pdf","EN")</f>
        <v>EN</v>
      </c>
      <c r="J78" s="17"/>
      <c r="K78" s="17" t="str">
        <f>HYPERLINK("https://docs.wto.org/imrd/directdoc.asp?DDFDocuments/s/G/TBTN14/UGA430A1.pdf","ES")</f>
        <v>ES</v>
      </c>
    </row>
    <row r="79" spans="1:11" ht="165">
      <c r="A79" s="11" t="s">
        <v>251</v>
      </c>
      <c r="B79" s="12" t="s">
        <v>87</v>
      </c>
      <c r="C79" s="13">
        <v>42914</v>
      </c>
      <c r="D79" s="14" t="s">
        <v>13</v>
      </c>
      <c r="E79" s="15" t="s">
        <v>252</v>
      </c>
      <c r="F79" s="16" t="s">
        <v>253</v>
      </c>
      <c r="G79" s="15" t="s">
        <v>254</v>
      </c>
      <c r="H79" s="15" t="s">
        <v>249</v>
      </c>
      <c r="I79" s="17" t="str">
        <f>HYPERLINK("https://docs.wto.org/imrd/directdoc.asp?DDFDocuments/t/G/TBTN16/UGA594A1.DOC","EN")</f>
        <v>EN</v>
      </c>
      <c r="J79" s="17" t="str">
        <f>HYPERLINK("https://docs.wto.org/imrd/directdoc.asp?DDFDocuments/u/G/TBTN16/UGA594A1.DOC","FR")</f>
        <v>FR</v>
      </c>
      <c r="K79" s="17" t="str">
        <f>HYPERLINK("https://docs.wto.org/imrd/directdoc.asp?DDFDocuments/v/G/TBTN16/UGA594A1.DOC","ES")</f>
        <v>ES</v>
      </c>
    </row>
    <row r="80" spans="1:11" ht="165">
      <c r="A80" s="11" t="s">
        <v>255</v>
      </c>
      <c r="B80" s="12" t="s">
        <v>87</v>
      </c>
      <c r="C80" s="13">
        <v>42914</v>
      </c>
      <c r="D80" s="14" t="s">
        <v>13</v>
      </c>
      <c r="E80" s="15" t="s">
        <v>256</v>
      </c>
      <c r="F80" s="16" t="s">
        <v>253</v>
      </c>
      <c r="G80" s="15" t="s">
        <v>254</v>
      </c>
      <c r="H80" s="15" t="s">
        <v>249</v>
      </c>
      <c r="I80" s="17" t="str">
        <f>HYPERLINK("https://docs.wto.org/imrd/directdoc.asp?DDFDocuments/t/G/TBTN16/UGA595A1.DOC","EN")</f>
        <v>EN</v>
      </c>
      <c r="J80" s="17" t="str">
        <f>HYPERLINK("https://docs.wto.org/imrd/directdoc.asp?DDFDocuments/u/G/TBTN16/UGA595A1.DOC","FR")</f>
        <v>FR</v>
      </c>
      <c r="K80" s="17" t="str">
        <f>HYPERLINK("https://docs.wto.org/imrd/directdoc.asp?DDFDocuments/v/G/TBTN16/UGA595A1.DOC","ES")</f>
        <v>ES</v>
      </c>
    </row>
    <row r="81" spans="1:11" ht="45">
      <c r="A81" s="11" t="s">
        <v>257</v>
      </c>
      <c r="B81" s="12" t="s">
        <v>87</v>
      </c>
      <c r="C81" s="13">
        <v>42914</v>
      </c>
      <c r="D81" s="14" t="s">
        <v>13</v>
      </c>
      <c r="E81" s="15" t="s">
        <v>258</v>
      </c>
      <c r="F81" s="16" t="s">
        <v>259</v>
      </c>
      <c r="G81" s="15" t="s">
        <v>260</v>
      </c>
      <c r="H81" s="15" t="s">
        <v>261</v>
      </c>
      <c r="I81" s="17" t="str">
        <f>HYPERLINK("https://docs.wto.org/imrd/directdoc.asp?DDFDocuments/t/G/TBTN17/UGA600A1.DOC","EN")</f>
        <v>EN</v>
      </c>
      <c r="J81" s="17" t="str">
        <f>HYPERLINK("https://docs.wto.org/imrd/directdoc.asp?DDFDocuments/u/G/TBTN17/UGA600A1.DOC","FR")</f>
        <v>FR</v>
      </c>
      <c r="K81" s="17" t="str">
        <f>HYPERLINK("https://docs.wto.org/imrd/directdoc.asp?DDFDocuments/v/G/TBTN17/UGA600A1.DOC","ES")</f>
        <v>ES</v>
      </c>
    </row>
    <row r="82" spans="1:11" ht="45">
      <c r="A82" s="11" t="s">
        <v>262</v>
      </c>
      <c r="B82" s="12" t="s">
        <v>87</v>
      </c>
      <c r="C82" s="13">
        <v>42914</v>
      </c>
      <c r="D82" s="14" t="s">
        <v>13</v>
      </c>
      <c r="E82" s="15" t="s">
        <v>263</v>
      </c>
      <c r="F82" s="16" t="s">
        <v>259</v>
      </c>
      <c r="G82" s="15" t="s">
        <v>260</v>
      </c>
      <c r="H82" s="15" t="s">
        <v>249</v>
      </c>
      <c r="I82" s="17" t="str">
        <f>HYPERLINK("https://docs.wto.org/imrd/directdoc.asp?DDFDocuments/q/G/TBTN17/UGA601A1.pdf","EN")</f>
        <v>EN</v>
      </c>
      <c r="J82" s="17" t="str">
        <f>HYPERLINK("https://docs.wto.org/imrd/directdoc.asp?DDFDocuments/r/G/TBTN17/UGA601A1.pdf","FR")</f>
        <v>FR</v>
      </c>
      <c r="K82" s="17"/>
    </row>
    <row r="83" spans="1:11" ht="45">
      <c r="A83" s="11" t="s">
        <v>264</v>
      </c>
      <c r="B83" s="12" t="s">
        <v>87</v>
      </c>
      <c r="C83" s="13">
        <v>42914</v>
      </c>
      <c r="D83" s="14" t="s">
        <v>13</v>
      </c>
      <c r="E83" s="15" t="s">
        <v>265</v>
      </c>
      <c r="F83" s="16" t="s">
        <v>259</v>
      </c>
      <c r="G83" s="15" t="s">
        <v>260</v>
      </c>
      <c r="H83" s="15" t="s">
        <v>249</v>
      </c>
      <c r="I83" s="17" t="str">
        <f>HYPERLINK("https://docs.wto.org/imrd/directdoc.asp?DDFDocuments/t/G/TBTN17/UGA602A1.DOC","EN")</f>
        <v>EN</v>
      </c>
      <c r="J83" s="17" t="str">
        <f>HYPERLINK("https://docs.wto.org/imrd/directdoc.asp?DDFDocuments/u/G/TBTN17/UGA602A1.DOC","FR")</f>
        <v>FR</v>
      </c>
      <c r="K83" s="17" t="str">
        <f>HYPERLINK("https://docs.wto.org/imrd/directdoc.asp?DDFDocuments/v/G/TBTN17/UGA602A1.DOC","ES")</f>
        <v>ES</v>
      </c>
    </row>
    <row r="84" spans="1:11" ht="45">
      <c r="A84" s="11" t="s">
        <v>266</v>
      </c>
      <c r="B84" s="12" t="s">
        <v>87</v>
      </c>
      <c r="C84" s="13">
        <v>42914</v>
      </c>
      <c r="D84" s="14" t="s">
        <v>13</v>
      </c>
      <c r="E84" s="15" t="s">
        <v>267</v>
      </c>
      <c r="F84" s="16" t="s">
        <v>259</v>
      </c>
      <c r="G84" s="15" t="s">
        <v>260</v>
      </c>
      <c r="H84" s="15" t="s">
        <v>249</v>
      </c>
      <c r="I84" s="17" t="str">
        <f>HYPERLINK("https://docs.wto.org/imrd/directdoc.asp?DDFDocuments/t/G/TBTN17/UGA603A1.DOC","EN")</f>
        <v>EN</v>
      </c>
      <c r="J84" s="17" t="str">
        <f>HYPERLINK("https://docs.wto.org/imrd/directdoc.asp?DDFDocuments/u/G/TBTN17/UGA603A1.DOC","FR")</f>
        <v>FR</v>
      </c>
      <c r="K84" s="17" t="str">
        <f>HYPERLINK("https://docs.wto.org/imrd/directdoc.asp?DDFDocuments/v/G/TBTN17/UGA603A1.DOC","ES")</f>
        <v>ES</v>
      </c>
    </row>
    <row r="85" spans="1:11" ht="45">
      <c r="A85" s="11" t="s">
        <v>268</v>
      </c>
      <c r="B85" s="12" t="s">
        <v>87</v>
      </c>
      <c r="C85" s="13">
        <v>42914</v>
      </c>
      <c r="D85" s="14" t="s">
        <v>13</v>
      </c>
      <c r="E85" s="15" t="s">
        <v>269</v>
      </c>
      <c r="F85" s="16" t="s">
        <v>259</v>
      </c>
      <c r="G85" s="15" t="s">
        <v>260</v>
      </c>
      <c r="H85" s="15" t="s">
        <v>249</v>
      </c>
      <c r="I85" s="17" t="str">
        <f>HYPERLINK("https://docs.wto.org/imrd/directdoc.asp?DDFDocuments/t/G/TBTN17/UGA604A1.DOC","EN")</f>
        <v>EN</v>
      </c>
      <c r="J85" s="17" t="str">
        <f>HYPERLINK("https://docs.wto.org/imrd/directdoc.asp?DDFDocuments/u/G/TBTN17/UGA604A1.DOC","FR")</f>
        <v>FR</v>
      </c>
      <c r="K85" s="17" t="str">
        <f>HYPERLINK("https://docs.wto.org/imrd/directdoc.asp?DDFDocuments/v/G/TBTN17/UGA604A1.DOC","ES")</f>
        <v>ES</v>
      </c>
    </row>
    <row r="86" spans="1:11" ht="45">
      <c r="A86" s="11" t="s">
        <v>270</v>
      </c>
      <c r="B86" s="12" t="s">
        <v>87</v>
      </c>
      <c r="C86" s="13">
        <v>42914</v>
      </c>
      <c r="D86" s="14" t="s">
        <v>13</v>
      </c>
      <c r="E86" s="15" t="s">
        <v>271</v>
      </c>
      <c r="F86" s="16" t="s">
        <v>259</v>
      </c>
      <c r="G86" s="15" t="s">
        <v>260</v>
      </c>
      <c r="H86" s="15" t="s">
        <v>249</v>
      </c>
      <c r="I86" s="17" t="str">
        <f>HYPERLINK("https://docs.wto.org/imrd/directdoc.asp?DDFDocuments/t/G/TBTN17/UGA605A1.DOC","EN")</f>
        <v>EN</v>
      </c>
      <c r="J86" s="17" t="str">
        <f>HYPERLINK("https://docs.wto.org/imrd/directdoc.asp?DDFDocuments/u/G/TBTN17/UGA605A1.DOC","FR")</f>
        <v>FR</v>
      </c>
      <c r="K86" s="17" t="str">
        <f>HYPERLINK("https://docs.wto.org/imrd/directdoc.asp?DDFDocuments/v/G/TBTN17/UGA605A1.DOC","ES")</f>
        <v>ES</v>
      </c>
    </row>
    <row r="87" spans="1:11" ht="75">
      <c r="A87" s="11" t="s">
        <v>272</v>
      </c>
      <c r="B87" s="12" t="s">
        <v>87</v>
      </c>
      <c r="C87" s="13">
        <v>42914</v>
      </c>
      <c r="D87" s="14" t="s">
        <v>13</v>
      </c>
      <c r="E87" s="15" t="s">
        <v>273</v>
      </c>
      <c r="F87" s="16" t="s">
        <v>274</v>
      </c>
      <c r="G87" s="15" t="s">
        <v>275</v>
      </c>
      <c r="H87" s="15" t="s">
        <v>276</v>
      </c>
      <c r="I87" s="17" t="str">
        <f>HYPERLINK("https://docs.wto.org/imrd/directdoc.asp?DDFDocuments/t/G/TBTN17/UGA607A1.DOC","EN")</f>
        <v>EN</v>
      </c>
      <c r="J87" s="17" t="str">
        <f>HYPERLINK("https://docs.wto.org/imrd/directdoc.asp?DDFDocuments/u/G/TBTN17/UGA607A1.DOC","FR")</f>
        <v>FR</v>
      </c>
      <c r="K87" s="17" t="str">
        <f>HYPERLINK("https://docs.wto.org/imrd/directdoc.asp?DDFDocuments/v/G/TBTN17/UGA607A1.DOC","ES")</f>
        <v>ES</v>
      </c>
    </row>
    <row r="88" spans="1:11" ht="135">
      <c r="A88" s="11" t="s">
        <v>277</v>
      </c>
      <c r="B88" s="12" t="s">
        <v>87</v>
      </c>
      <c r="C88" s="13">
        <v>42914</v>
      </c>
      <c r="D88" s="14" t="s">
        <v>13</v>
      </c>
      <c r="E88" s="15" t="s">
        <v>278</v>
      </c>
      <c r="F88" s="16" t="s">
        <v>279</v>
      </c>
      <c r="G88" s="15" t="s">
        <v>280</v>
      </c>
      <c r="H88" s="15" t="s">
        <v>281</v>
      </c>
      <c r="I88" s="17" t="str">
        <f>HYPERLINK("https://docs.wto.org/imrd/directdoc.asp?DDFDocuments/q/G/TBTN17/UGA609A1.pdf","EN")</f>
        <v>EN</v>
      </c>
      <c r="J88" s="17"/>
      <c r="K88" s="17" t="str">
        <f>HYPERLINK("https://docs.wto.org/imrd/directdoc.asp?DDFDocuments/s/G/TBTN17/UGA609A1.pdf","ES")</f>
        <v>ES</v>
      </c>
    </row>
    <row r="89" spans="1:11" ht="60">
      <c r="A89" s="11" t="s">
        <v>282</v>
      </c>
      <c r="B89" s="12" t="s">
        <v>87</v>
      </c>
      <c r="C89" s="13">
        <v>42914</v>
      </c>
      <c r="D89" s="14" t="s">
        <v>13</v>
      </c>
      <c r="E89" s="15" t="s">
        <v>283</v>
      </c>
      <c r="F89" s="16" t="s">
        <v>284</v>
      </c>
      <c r="G89" s="15" t="s">
        <v>280</v>
      </c>
      <c r="H89" s="15" t="s">
        <v>281</v>
      </c>
      <c r="I89" s="17" t="str">
        <f>HYPERLINK("https://docs.wto.org/imrd/directdoc.asp?DDFDocuments/q/G/TBTN17/UGA610A1.pdf","EN")</f>
        <v>EN</v>
      </c>
      <c r="J89" s="17"/>
      <c r="K89" s="17" t="str">
        <f>HYPERLINK("https://docs.wto.org/imrd/directdoc.asp?DDFDocuments/s/G/TBTN17/UGA610A1.pdf","ES")</f>
        <v>ES</v>
      </c>
    </row>
    <row r="90" spans="1:11" ht="60">
      <c r="A90" s="11" t="s">
        <v>285</v>
      </c>
      <c r="B90" s="12" t="s">
        <v>87</v>
      </c>
      <c r="C90" s="13">
        <v>42914</v>
      </c>
      <c r="D90" s="14" t="s">
        <v>13</v>
      </c>
      <c r="E90" s="15" t="s">
        <v>286</v>
      </c>
      <c r="F90" s="16" t="s">
        <v>284</v>
      </c>
      <c r="G90" s="15" t="s">
        <v>280</v>
      </c>
      <c r="H90" s="15" t="s">
        <v>281</v>
      </c>
      <c r="I90" s="17" t="str">
        <f>HYPERLINK("https://docs.wto.org/imrd/directdoc.asp?DDFDocuments/t/G/TBTN17/UGA611A1.DOC","EN")</f>
        <v>EN</v>
      </c>
      <c r="J90" s="17" t="str">
        <f>HYPERLINK("https://docs.wto.org/imrd/directdoc.asp?DDFDocuments/u/G/TBTN17/UGA611A1.DOC","FR")</f>
        <v>FR</v>
      </c>
      <c r="K90" s="17" t="str">
        <f>HYPERLINK("https://docs.wto.org/imrd/directdoc.asp?DDFDocuments/v/G/TBTN17/UGA611A1.DOC","ES")</f>
        <v>ES</v>
      </c>
    </row>
    <row r="91" spans="1:11" ht="45">
      <c r="A91" s="11" t="s">
        <v>287</v>
      </c>
      <c r="B91" s="12" t="s">
        <v>87</v>
      </c>
      <c r="C91" s="13">
        <v>42914</v>
      </c>
      <c r="D91" s="14" t="s">
        <v>13</v>
      </c>
      <c r="E91" s="15" t="s">
        <v>288</v>
      </c>
      <c r="F91" s="16" t="s">
        <v>289</v>
      </c>
      <c r="G91" s="15" t="s">
        <v>290</v>
      </c>
      <c r="H91" s="15" t="s">
        <v>291</v>
      </c>
      <c r="I91" s="17" t="str">
        <f>HYPERLINK("https://docs.wto.org/imrd/directdoc.asp?DDFDocuments/q/G/TBTN17/UGA614A1.pdf","EN")</f>
        <v>EN</v>
      </c>
      <c r="J91" s="17"/>
      <c r="K91" s="17" t="str">
        <f>HYPERLINK("https://docs.wto.org/imrd/directdoc.asp?DDFDocuments/s/G/TBTN17/UGA614A1.pdf","ES")</f>
        <v>ES</v>
      </c>
    </row>
    <row r="92" spans="1:11" ht="15">
      <c r="A92" s="11" t="s">
        <v>292</v>
      </c>
      <c r="B92" s="12" t="s">
        <v>87</v>
      </c>
      <c r="C92" s="13">
        <v>42914</v>
      </c>
      <c r="D92" s="14" t="s">
        <v>13</v>
      </c>
      <c r="E92" s="15" t="s">
        <v>293</v>
      </c>
      <c r="F92" s="16"/>
      <c r="G92" s="15" t="s">
        <v>294</v>
      </c>
      <c r="H92" s="15" t="s">
        <v>295</v>
      </c>
      <c r="I92" s="17" t="str">
        <f>HYPERLINK("https://docs.wto.org/imrd/directdoc.asp?DDFDocuments/q/G/TBTN17/UGA615A1.pdf","EN")</f>
        <v>EN</v>
      </c>
      <c r="J92" s="17"/>
      <c r="K92" s="17" t="str">
        <f>HYPERLINK("https://docs.wto.org/imrd/directdoc.asp?DDFDocuments/s/G/TBTN17/UGA615A1.pdf","ES")</f>
        <v>ES</v>
      </c>
    </row>
    <row r="93" spans="1:11" ht="45">
      <c r="A93" s="11" t="s">
        <v>296</v>
      </c>
      <c r="B93" s="12" t="s">
        <v>87</v>
      </c>
      <c r="C93" s="13">
        <v>42914</v>
      </c>
      <c r="D93" s="14" t="s">
        <v>13</v>
      </c>
      <c r="E93" s="15" t="s">
        <v>297</v>
      </c>
      <c r="F93" s="16" t="s">
        <v>298</v>
      </c>
      <c r="G93" s="15"/>
      <c r="H93" s="15" t="s">
        <v>299</v>
      </c>
      <c r="I93" s="17" t="str">
        <f>HYPERLINK("https://docs.wto.org/imrd/directdoc.asp?DDFDocuments/q/G/TBTN17/UGA617A1.pdf","EN")</f>
        <v>EN</v>
      </c>
      <c r="J93" s="17" t="str">
        <f>HYPERLINK("https://docs.wto.org/imrd/directdoc.asp?DDFDocuments/r/G/TBTN17/UGA617A1.pdf","FR")</f>
        <v>FR</v>
      </c>
      <c r="K93" s="17"/>
    </row>
    <row r="94" spans="1:11" ht="45">
      <c r="A94" s="11" t="s">
        <v>300</v>
      </c>
      <c r="B94" s="12" t="s">
        <v>87</v>
      </c>
      <c r="C94" s="13">
        <v>42914</v>
      </c>
      <c r="D94" s="14" t="s">
        <v>13</v>
      </c>
      <c r="E94" s="15" t="s">
        <v>301</v>
      </c>
      <c r="F94" s="16" t="s">
        <v>298</v>
      </c>
      <c r="G94" s="15" t="s">
        <v>302</v>
      </c>
      <c r="H94" s="15" t="s">
        <v>303</v>
      </c>
      <c r="I94" s="17" t="str">
        <f>HYPERLINK("https://docs.wto.org/imrd/directdoc.asp?DDFDocuments/q/G/TBTN17/UGA618A1.pdf","EN")</f>
        <v>EN</v>
      </c>
      <c r="J94" s="17" t="str">
        <f>HYPERLINK("https://docs.wto.org/imrd/directdoc.asp?DDFDocuments/r/G/TBTN17/UGA618A1.pdf","FR")</f>
        <v>FR</v>
      </c>
      <c r="K94" s="17"/>
    </row>
    <row r="95" spans="1:11" ht="45">
      <c r="A95" s="11" t="s">
        <v>304</v>
      </c>
      <c r="B95" s="12" t="s">
        <v>87</v>
      </c>
      <c r="C95" s="13">
        <v>42914</v>
      </c>
      <c r="D95" s="14" t="s">
        <v>13</v>
      </c>
      <c r="E95" s="15" t="s">
        <v>305</v>
      </c>
      <c r="F95" s="16" t="s">
        <v>306</v>
      </c>
      <c r="G95" s="15" t="s">
        <v>307</v>
      </c>
      <c r="H95" s="15" t="s">
        <v>308</v>
      </c>
      <c r="I95" s="17" t="str">
        <f>HYPERLINK("https://docs.wto.org/imrd/directdoc.asp?DDFDocuments/q/G/TBTN17/UGA619A1.pdf","EN")</f>
        <v>EN</v>
      </c>
      <c r="J95" s="17"/>
      <c r="K95" s="17"/>
    </row>
    <row r="96" spans="1:11" ht="30">
      <c r="A96" s="11" t="s">
        <v>309</v>
      </c>
      <c r="B96" s="12" t="s">
        <v>87</v>
      </c>
      <c r="C96" s="13">
        <v>42914</v>
      </c>
      <c r="D96" s="14" t="s">
        <v>13</v>
      </c>
      <c r="E96" s="15" t="s">
        <v>310</v>
      </c>
      <c r="F96" s="16"/>
      <c r="G96" s="15" t="s">
        <v>307</v>
      </c>
      <c r="H96" s="15" t="s">
        <v>311</v>
      </c>
      <c r="I96" s="17" t="str">
        <f>HYPERLINK("https://docs.wto.org/imrd/directdoc.asp?DDFDocuments/q/G/TBTN17/UGA620A1.pdf","EN")</f>
        <v>EN</v>
      </c>
      <c r="J96" s="17"/>
      <c r="K96" s="17"/>
    </row>
    <row r="97" spans="1:11" ht="105">
      <c r="A97" s="11" t="s">
        <v>312</v>
      </c>
      <c r="B97" s="12" t="s">
        <v>87</v>
      </c>
      <c r="C97" s="13">
        <v>42914</v>
      </c>
      <c r="D97" s="14" t="s">
        <v>13</v>
      </c>
      <c r="E97" s="15" t="s">
        <v>313</v>
      </c>
      <c r="F97" s="16" t="s">
        <v>314</v>
      </c>
      <c r="G97" s="15" t="s">
        <v>307</v>
      </c>
      <c r="H97" s="15" t="s">
        <v>308</v>
      </c>
      <c r="I97" s="17" t="str">
        <f>HYPERLINK("https://docs.wto.org/imrd/directdoc.asp?DDFDocuments/q/G/TBTN17/UGA622A1.pdf","EN")</f>
        <v>EN</v>
      </c>
      <c r="J97" s="17"/>
      <c r="K97" s="17"/>
    </row>
    <row r="98" spans="1:11" ht="45">
      <c r="A98" s="11" t="s">
        <v>315</v>
      </c>
      <c r="B98" s="12" t="s">
        <v>87</v>
      </c>
      <c r="C98" s="13">
        <v>42914</v>
      </c>
      <c r="D98" s="14" t="s">
        <v>13</v>
      </c>
      <c r="E98" s="15" t="s">
        <v>316</v>
      </c>
      <c r="F98" s="16"/>
      <c r="G98" s="15" t="s">
        <v>45</v>
      </c>
      <c r="H98" s="15" t="s">
        <v>308</v>
      </c>
      <c r="I98" s="17" t="str">
        <f>HYPERLINK("https://docs.wto.org/imrd/directdoc.asp?DDFDocuments/q/G/TBTN17/UGA623A1.pdf","EN")</f>
        <v>EN</v>
      </c>
      <c r="J98" s="17"/>
      <c r="K98" s="17"/>
    </row>
    <row r="99" spans="1:11" ht="165">
      <c r="A99" s="11" t="s">
        <v>317</v>
      </c>
      <c r="B99" s="12" t="s">
        <v>87</v>
      </c>
      <c r="C99" s="13">
        <v>42914</v>
      </c>
      <c r="D99" s="14" t="s">
        <v>13</v>
      </c>
      <c r="E99" s="15" t="s">
        <v>318</v>
      </c>
      <c r="F99" s="16" t="s">
        <v>319</v>
      </c>
      <c r="G99" s="15" t="s">
        <v>320</v>
      </c>
      <c r="H99" s="15" t="s">
        <v>308</v>
      </c>
      <c r="I99" s="17" t="str">
        <f>HYPERLINK("https://docs.wto.org/imrd/directdoc.asp?DDFDocuments/q/G/TBTN17/UGA624A1.pdf","EN")</f>
        <v>EN</v>
      </c>
      <c r="J99" s="17"/>
      <c r="K99" s="17"/>
    </row>
    <row r="100" spans="1:11" ht="60">
      <c r="A100" s="11" t="s">
        <v>321</v>
      </c>
      <c r="B100" s="12" t="s">
        <v>87</v>
      </c>
      <c r="C100" s="13">
        <v>42914</v>
      </c>
      <c r="D100" s="14" t="s">
        <v>13</v>
      </c>
      <c r="E100" s="15" t="s">
        <v>322</v>
      </c>
      <c r="F100" s="16" t="s">
        <v>323</v>
      </c>
      <c r="G100" s="15" t="s">
        <v>324</v>
      </c>
      <c r="H100" s="15" t="s">
        <v>325</v>
      </c>
      <c r="I100" s="17" t="str">
        <f>HYPERLINK("https://docs.wto.org/imrd/directdoc.asp?DDFDocuments/t/G/TBTN17/UGA625A1.DOC","EN")</f>
        <v>EN</v>
      </c>
      <c r="J100" s="17" t="str">
        <f>HYPERLINK("https://docs.wto.org/imrd/directdoc.asp?DDFDocuments/u/G/TBTN17/UGA625A1.DOC","FR")</f>
        <v>FR</v>
      </c>
      <c r="K100" s="17" t="str">
        <f>HYPERLINK("https://docs.wto.org/imrd/directdoc.asp?DDFDocuments/v/G/TBTN17/UGA625A1.DOC","ES")</f>
        <v>ES</v>
      </c>
    </row>
    <row r="101" spans="1:11" ht="45">
      <c r="A101" s="11" t="s">
        <v>326</v>
      </c>
      <c r="B101" s="12" t="s">
        <v>87</v>
      </c>
      <c r="C101" s="13">
        <v>42914</v>
      </c>
      <c r="D101" s="14" t="s">
        <v>13</v>
      </c>
      <c r="E101" s="15"/>
      <c r="F101" s="16" t="s">
        <v>327</v>
      </c>
      <c r="G101" s="15" t="s">
        <v>328</v>
      </c>
      <c r="H101" s="15" t="s">
        <v>329</v>
      </c>
      <c r="I101" s="17" t="str">
        <f>HYPERLINK("https://docs.wto.org/imrd/directdoc.asp?DDFDocuments/t/G/TBTN17/UGA626A1.DOC","EN")</f>
        <v>EN</v>
      </c>
      <c r="J101" s="17" t="str">
        <f>HYPERLINK("https://docs.wto.org/imrd/directdoc.asp?DDFDocuments/u/G/TBTN17/UGA626A1.DOC","FR")</f>
        <v>FR</v>
      </c>
      <c r="K101" s="17" t="str">
        <f>HYPERLINK("https://docs.wto.org/imrd/directdoc.asp?DDFDocuments/v/G/TBTN17/UGA626A1.DOC","ES")</f>
        <v>ES</v>
      </c>
    </row>
    <row r="102" spans="1:11" ht="45">
      <c r="A102" s="11" t="s">
        <v>330</v>
      </c>
      <c r="B102" s="12" t="s">
        <v>87</v>
      </c>
      <c r="C102" s="13">
        <v>42914</v>
      </c>
      <c r="D102" s="14" t="s">
        <v>13</v>
      </c>
      <c r="E102" s="15"/>
      <c r="F102" s="16" t="s">
        <v>327</v>
      </c>
      <c r="G102" s="15" t="s">
        <v>328</v>
      </c>
      <c r="H102" s="15" t="s">
        <v>329</v>
      </c>
      <c r="I102" s="17" t="str">
        <f>HYPERLINK("https://docs.wto.org/imrd/directdoc.asp?DDFDocuments/t/G/TBTN17/UGA627A1.DOC","EN")</f>
        <v>EN</v>
      </c>
      <c r="J102" s="17" t="str">
        <f>HYPERLINK("https://docs.wto.org/imrd/directdoc.asp?DDFDocuments/u/G/TBTN17/UGA627A1.DOC","FR")</f>
        <v>FR</v>
      </c>
      <c r="K102" s="17" t="str">
        <f>HYPERLINK("https://docs.wto.org/imrd/directdoc.asp?DDFDocuments/v/G/TBTN17/UGA627A1.DOC","ES")</f>
        <v>ES</v>
      </c>
    </row>
    <row r="103" spans="1:11" ht="75">
      <c r="A103" s="11" t="s">
        <v>331</v>
      </c>
      <c r="B103" s="12" t="s">
        <v>87</v>
      </c>
      <c r="C103" s="13">
        <v>42914</v>
      </c>
      <c r="D103" s="14" t="s">
        <v>13</v>
      </c>
      <c r="E103" s="15" t="s">
        <v>332</v>
      </c>
      <c r="F103" s="16" t="s">
        <v>333</v>
      </c>
      <c r="G103" s="15" t="s">
        <v>334</v>
      </c>
      <c r="H103" s="15" t="s">
        <v>308</v>
      </c>
      <c r="I103" s="17" t="str">
        <f>HYPERLINK("https://docs.wto.org/imrd/directdoc.asp?DDFDocuments/q/G/TBTN17/UGA628A1.pdf","EN")</f>
        <v>EN</v>
      </c>
      <c r="J103" s="17"/>
      <c r="K103" s="17" t="str">
        <f>HYPERLINK("https://docs.wto.org/imrd/directdoc.asp?DDFDocuments/s/G/TBTN17/UGA628A1.pdf","ES")</f>
        <v>ES</v>
      </c>
    </row>
    <row r="104" spans="1:11" ht="30">
      <c r="A104" s="11" t="s">
        <v>335</v>
      </c>
      <c r="B104" s="12" t="s">
        <v>87</v>
      </c>
      <c r="C104" s="13">
        <v>42914</v>
      </c>
      <c r="D104" s="14" t="s">
        <v>13</v>
      </c>
      <c r="E104" s="15" t="s">
        <v>336</v>
      </c>
      <c r="F104" s="16" t="s">
        <v>337</v>
      </c>
      <c r="G104" s="15" t="s">
        <v>302</v>
      </c>
      <c r="H104" s="15" t="s">
        <v>303</v>
      </c>
      <c r="I104" s="17" t="str">
        <f>HYPERLINK("https://docs.wto.org/imrd/directdoc.asp?DDFDocuments/q/G/TBTN17/UGA629A1.pdf","EN")</f>
        <v>EN</v>
      </c>
      <c r="J104" s="17"/>
      <c r="K104" s="17" t="str">
        <f>HYPERLINK("https://docs.wto.org/imrd/directdoc.asp?DDFDocuments/s/G/TBTN17/UGA629A1.pdf","ES")</f>
        <v>ES</v>
      </c>
    </row>
    <row r="105" spans="1:11" ht="45">
      <c r="A105" s="11" t="s">
        <v>338</v>
      </c>
      <c r="B105" s="12" t="s">
        <v>87</v>
      </c>
      <c r="C105" s="13">
        <v>42914</v>
      </c>
      <c r="D105" s="14" t="s">
        <v>13</v>
      </c>
      <c r="E105" s="15" t="s">
        <v>339</v>
      </c>
      <c r="F105" s="16" t="s">
        <v>340</v>
      </c>
      <c r="G105" s="15" t="s">
        <v>341</v>
      </c>
      <c r="H105" s="15" t="s">
        <v>38</v>
      </c>
      <c r="I105" s="17" t="str">
        <f>HYPERLINK("https://docs.wto.org/imrd/directdoc.asp?DDFDocuments/q/G/TBTN17/UGA630A1.pdf","EN")</f>
        <v>EN</v>
      </c>
      <c r="J105" s="17"/>
      <c r="K105" s="17" t="str">
        <f>HYPERLINK("https://docs.wto.org/imrd/directdoc.asp?DDFDocuments/s/G/TBTN17/UGA630A1.pdf","ES")</f>
        <v>ES</v>
      </c>
    </row>
    <row r="106" spans="1:11" ht="60">
      <c r="A106" s="11" t="s">
        <v>342</v>
      </c>
      <c r="B106" s="12" t="s">
        <v>87</v>
      </c>
      <c r="C106" s="13">
        <v>42914</v>
      </c>
      <c r="D106" s="14" t="s">
        <v>13</v>
      </c>
      <c r="E106" s="15"/>
      <c r="F106" s="16" t="s">
        <v>343</v>
      </c>
      <c r="G106" s="15" t="s">
        <v>328</v>
      </c>
      <c r="H106" s="15" t="s">
        <v>325</v>
      </c>
      <c r="I106" s="17" t="str">
        <f>HYPERLINK("https://docs.wto.org/imrd/directdoc.asp?DDFDocuments/q/G/TBTN17/UGA631A1.pdf","EN")</f>
        <v>EN</v>
      </c>
      <c r="J106" s="17"/>
      <c r="K106" s="17" t="str">
        <f>HYPERLINK("https://docs.wto.org/imrd/directdoc.asp?DDFDocuments/s/G/TBTN17/UGA631A1.pdf","ES")</f>
        <v>ES</v>
      </c>
    </row>
    <row r="107" spans="1:11" ht="15">
      <c r="A107" s="11" t="s">
        <v>344</v>
      </c>
      <c r="B107" s="12" t="s">
        <v>87</v>
      </c>
      <c r="C107" s="13">
        <v>42914</v>
      </c>
      <c r="D107" s="14" t="s">
        <v>13</v>
      </c>
      <c r="E107" s="15" t="s">
        <v>345</v>
      </c>
      <c r="F107" s="16"/>
      <c r="G107" s="15"/>
      <c r="H107" s="15" t="s">
        <v>346</v>
      </c>
      <c r="I107" s="17" t="str">
        <f>HYPERLINK("https://docs.wto.org/imrd/directdoc.asp?DDFDocuments/q/G/TBTN17/UGA660A1.pdf","EN")</f>
        <v>EN</v>
      </c>
      <c r="J107" s="17"/>
      <c r="K107" s="17"/>
    </row>
    <row r="108" spans="1:11" ht="30">
      <c r="A108" s="11" t="s">
        <v>347</v>
      </c>
      <c r="B108" s="12" t="s">
        <v>34</v>
      </c>
      <c r="C108" s="13">
        <v>42914</v>
      </c>
      <c r="D108" s="14" t="s">
        <v>13</v>
      </c>
      <c r="E108" s="15" t="s">
        <v>348</v>
      </c>
      <c r="F108" s="16"/>
      <c r="G108" s="15" t="s">
        <v>349</v>
      </c>
      <c r="H108" s="15" t="s">
        <v>42</v>
      </c>
      <c r="I108" s="17" t="str">
        <f>HYPERLINK("https://docs.wto.org/imrd/directdoc.asp?DDFDocuments/q/G/TBTN16/USA1138A1.pdf","EN")</f>
        <v>EN</v>
      </c>
      <c r="J108" s="17"/>
      <c r="K108" s="17"/>
    </row>
    <row r="109" spans="1:11" ht="30">
      <c r="A109" s="11" t="s">
        <v>350</v>
      </c>
      <c r="B109" s="12" t="s">
        <v>34</v>
      </c>
      <c r="C109" s="13">
        <v>42914</v>
      </c>
      <c r="D109" s="14" t="s">
        <v>26</v>
      </c>
      <c r="E109" s="15" t="s">
        <v>351</v>
      </c>
      <c r="F109" s="16" t="s">
        <v>352</v>
      </c>
      <c r="G109" s="15" t="s">
        <v>353</v>
      </c>
      <c r="H109" s="15" t="s">
        <v>188</v>
      </c>
      <c r="I109" s="17" t="str">
        <f>HYPERLINK("https://docs.wto.org/imrd/directdoc.asp?DDFDocuments/q/G/TBTN17/USA1296.pdf","EN")</f>
        <v>EN</v>
      </c>
      <c r="J109" s="17"/>
      <c r="K109" s="17"/>
    </row>
    <row r="110" spans="1:11" ht="15">
      <c r="A110" s="11" t="s">
        <v>354</v>
      </c>
      <c r="B110" s="12" t="s">
        <v>34</v>
      </c>
      <c r="C110" s="13">
        <v>42914</v>
      </c>
      <c r="D110" s="14" t="s">
        <v>26</v>
      </c>
      <c r="E110" s="15" t="s">
        <v>355</v>
      </c>
      <c r="F110" s="16"/>
      <c r="G110" s="15" t="s">
        <v>356</v>
      </c>
      <c r="H110" s="15" t="s">
        <v>127</v>
      </c>
      <c r="I110" s="17" t="str">
        <f>HYPERLINK("https://docs.wto.org/imrd/directdoc.asp?DDFDocuments/q/G/TBTN17/USA1297.pdf","EN")</f>
        <v>EN</v>
      </c>
      <c r="J110" s="17"/>
      <c r="K110" s="17"/>
    </row>
    <row r="111" spans="1:11" ht="15">
      <c r="A111" s="11" t="s">
        <v>357</v>
      </c>
      <c r="B111" s="12" t="s">
        <v>34</v>
      </c>
      <c r="C111" s="13">
        <v>42914</v>
      </c>
      <c r="D111" s="14" t="s">
        <v>26</v>
      </c>
      <c r="E111" s="15" t="s">
        <v>358</v>
      </c>
      <c r="F111" s="16"/>
      <c r="G111" s="15" t="s">
        <v>359</v>
      </c>
      <c r="H111" s="15" t="s">
        <v>127</v>
      </c>
      <c r="I111" s="17" t="str">
        <f>HYPERLINK("https://docs.wto.org/imrd/directdoc.asp?DDFDocuments/q/G/TBTN17/USA1298.pdf","EN")</f>
        <v>EN</v>
      </c>
      <c r="J111" s="17"/>
      <c r="K111" s="17"/>
    </row>
    <row r="112" spans="1:11" ht="30">
      <c r="A112" s="11" t="s">
        <v>360</v>
      </c>
      <c r="B112" s="12" t="s">
        <v>115</v>
      </c>
      <c r="C112" s="13">
        <v>42913</v>
      </c>
      <c r="D112" s="14" t="s">
        <v>26</v>
      </c>
      <c r="E112" s="15" t="s">
        <v>361</v>
      </c>
      <c r="F112" s="16"/>
      <c r="G112" s="15"/>
      <c r="H112" s="15" t="s">
        <v>28</v>
      </c>
      <c r="I112" s="17" t="str">
        <f>HYPERLINK("https://docs.wto.org/imrd/directdoc.asp?DDFDocuments/q/G/TBTN17/BRA722.pdf","EN")</f>
        <v>EN</v>
      </c>
      <c r="J112" s="17"/>
      <c r="K112" s="17"/>
    </row>
    <row r="113" spans="1:11" ht="15">
      <c r="A113" s="11" t="s">
        <v>362</v>
      </c>
      <c r="B113" s="12" t="s">
        <v>115</v>
      </c>
      <c r="C113" s="13">
        <v>42913</v>
      </c>
      <c r="D113" s="14" t="s">
        <v>26</v>
      </c>
      <c r="E113" s="15" t="s">
        <v>363</v>
      </c>
      <c r="F113" s="16"/>
      <c r="G113" s="15"/>
      <c r="H113" s="15" t="s">
        <v>61</v>
      </c>
      <c r="I113" s="17" t="str">
        <f>HYPERLINK("https://docs.wto.org/imrd/directdoc.asp?DDFDocuments/q/G/TBTN17/BRA723.pdf","EN")</f>
        <v>EN</v>
      </c>
      <c r="J113" s="17"/>
      <c r="K113" s="17"/>
    </row>
    <row r="114" spans="1:11" ht="30">
      <c r="A114" s="11" t="s">
        <v>364</v>
      </c>
      <c r="B114" s="12" t="s">
        <v>57</v>
      </c>
      <c r="C114" s="13">
        <v>42913</v>
      </c>
      <c r="D114" s="14" t="s">
        <v>26</v>
      </c>
      <c r="E114" s="15" t="s">
        <v>365</v>
      </c>
      <c r="F114" s="16"/>
      <c r="G114" s="15" t="s">
        <v>366</v>
      </c>
      <c r="H114" s="15" t="s">
        <v>61</v>
      </c>
      <c r="I114" s="17" t="str">
        <f>HYPERLINK("https://docs.wto.org/imrd/directdoc.asp?DDFDocuments/q/G/TBTN17/CAN529.pdf","EN")</f>
        <v>EN</v>
      </c>
      <c r="J114" s="17" t="str">
        <f>HYPERLINK("https://docs.wto.org/imrd/directdoc.asp?DDFDocuments/r/G/TBTN17/CAN529.pdf","FR")</f>
        <v>FR</v>
      </c>
      <c r="K114" s="17"/>
    </row>
    <row r="115" spans="1:11" ht="75">
      <c r="A115" s="11" t="s">
        <v>367</v>
      </c>
      <c r="B115" s="12" t="s">
        <v>30</v>
      </c>
      <c r="C115" s="13">
        <v>42913</v>
      </c>
      <c r="D115" s="14" t="s">
        <v>13</v>
      </c>
      <c r="E115" s="15" t="s">
        <v>368</v>
      </c>
      <c r="F115" s="16" t="s">
        <v>369</v>
      </c>
      <c r="G115" s="15"/>
      <c r="H115" s="15" t="s">
        <v>261</v>
      </c>
      <c r="I115" s="17"/>
      <c r="J115" s="17"/>
      <c r="K115" s="17" t="str">
        <f>HYPERLINK("https://docs.wto.org/imrd/directdoc.asp?DDFDocuments/s/G/TBTN16/MEX300A9.pdf","ES")</f>
        <v>ES</v>
      </c>
    </row>
    <row r="116" spans="1:11" ht="45">
      <c r="A116" s="11" t="s">
        <v>370</v>
      </c>
      <c r="B116" s="12" t="s">
        <v>371</v>
      </c>
      <c r="C116" s="13">
        <v>42913</v>
      </c>
      <c r="D116" s="14" t="s">
        <v>26</v>
      </c>
      <c r="E116" s="15" t="s">
        <v>372</v>
      </c>
      <c r="F116" s="16"/>
      <c r="G116" s="15" t="s">
        <v>373</v>
      </c>
      <c r="H116" s="15" t="s">
        <v>374</v>
      </c>
      <c r="I116" s="17" t="str">
        <f>HYPERLINK("https://docs.wto.org/imrd/directdoc.asp?DDFDocuments/q/G/TBTN17/RWA56.pdf","EN")</f>
        <v>EN</v>
      </c>
      <c r="J116" s="17" t="str">
        <f>HYPERLINK("https://docs.wto.org/imrd/directdoc.asp?DDFDocuments/r/G/TBTN17/RWA56.pdf","FR")</f>
        <v>FR</v>
      </c>
      <c r="K116" s="17"/>
    </row>
    <row r="117" spans="1:11" ht="105">
      <c r="A117" s="11" t="s">
        <v>375</v>
      </c>
      <c r="B117" s="12" t="s">
        <v>87</v>
      </c>
      <c r="C117" s="13">
        <v>42913</v>
      </c>
      <c r="D117" s="14" t="s">
        <v>13</v>
      </c>
      <c r="E117" s="15"/>
      <c r="F117" s="16" t="s">
        <v>376</v>
      </c>
      <c r="G117" s="15" t="s">
        <v>377</v>
      </c>
      <c r="H117" s="15" t="s">
        <v>295</v>
      </c>
      <c r="I117" s="17" t="str">
        <f>HYPERLINK("https://docs.wto.org/imrd/directdoc.asp?DDFDocuments/q/G/TBTN17/UGA634A1.pdf","EN")</f>
        <v>EN</v>
      </c>
      <c r="J117" s="17"/>
      <c r="K117" s="17" t="str">
        <f>HYPERLINK("https://docs.wto.org/imrd/directdoc.asp?DDFDocuments/s/G/TBTN17/UGA634A1.pdf","ES")</f>
        <v>ES</v>
      </c>
    </row>
    <row r="118" spans="1:11" ht="75">
      <c r="A118" s="11" t="s">
        <v>378</v>
      </c>
      <c r="B118" s="12" t="s">
        <v>87</v>
      </c>
      <c r="C118" s="13">
        <v>42913</v>
      </c>
      <c r="D118" s="14" t="s">
        <v>13</v>
      </c>
      <c r="E118" s="15"/>
      <c r="F118" s="16" t="s">
        <v>379</v>
      </c>
      <c r="G118" s="15" t="s">
        <v>380</v>
      </c>
      <c r="H118" s="15" t="s">
        <v>295</v>
      </c>
      <c r="I118" s="17" t="str">
        <f>HYPERLINK("https://docs.wto.org/imrd/directdoc.asp?DDFDocuments/q/G/TBTN17/UGA635A1.pdf","EN")</f>
        <v>EN</v>
      </c>
      <c r="J118" s="17"/>
      <c r="K118" s="17" t="str">
        <f>HYPERLINK("https://docs.wto.org/imrd/directdoc.asp?DDFDocuments/s/G/TBTN17/UGA635A1.pdf","ES")</f>
        <v>ES</v>
      </c>
    </row>
    <row r="119" spans="1:11" ht="90">
      <c r="A119" s="11" t="s">
        <v>381</v>
      </c>
      <c r="B119" s="12" t="s">
        <v>87</v>
      </c>
      <c r="C119" s="13">
        <v>42913</v>
      </c>
      <c r="D119" s="14" t="s">
        <v>13</v>
      </c>
      <c r="E119" s="15"/>
      <c r="F119" s="16" t="s">
        <v>382</v>
      </c>
      <c r="G119" s="15" t="s">
        <v>383</v>
      </c>
      <c r="H119" s="15" t="s">
        <v>295</v>
      </c>
      <c r="I119" s="17" t="str">
        <f>HYPERLINK("https://docs.wto.org/imrd/directdoc.asp?DDFDocuments/q/G/TBTN17/UGA636A1.pdf","EN")</f>
        <v>EN</v>
      </c>
      <c r="J119" s="17"/>
      <c r="K119" s="17" t="str">
        <f>HYPERLINK("https://docs.wto.org/imrd/directdoc.asp?DDFDocuments/s/G/TBTN17/UGA636A1.pdf","ES")</f>
        <v>ES</v>
      </c>
    </row>
    <row r="120" spans="1:11" ht="15">
      <c r="A120" s="11" t="s">
        <v>384</v>
      </c>
      <c r="B120" s="12" t="s">
        <v>87</v>
      </c>
      <c r="C120" s="13">
        <v>42913</v>
      </c>
      <c r="D120" s="14" t="s">
        <v>13</v>
      </c>
      <c r="E120" s="15" t="s">
        <v>385</v>
      </c>
      <c r="F120" s="16"/>
      <c r="G120" s="15" t="s">
        <v>386</v>
      </c>
      <c r="H120" s="15" t="s">
        <v>295</v>
      </c>
      <c r="I120" s="17" t="str">
        <f>HYPERLINK("https://docs.wto.org/imrd/directdoc.asp?DDFDocuments/q/G/TBTN17/UGA637A1.pdf","EN")</f>
        <v>EN</v>
      </c>
      <c r="J120" s="17"/>
      <c r="K120" s="17" t="str">
        <f>HYPERLINK("https://docs.wto.org/imrd/directdoc.asp?DDFDocuments/s/G/TBTN17/UGA637A1.pdf","ES")</f>
        <v>ES</v>
      </c>
    </row>
    <row r="121" spans="1:11" ht="15">
      <c r="A121" s="11" t="s">
        <v>387</v>
      </c>
      <c r="B121" s="12" t="s">
        <v>87</v>
      </c>
      <c r="C121" s="13">
        <v>42913</v>
      </c>
      <c r="D121" s="14" t="s">
        <v>13</v>
      </c>
      <c r="E121" s="15"/>
      <c r="F121" s="16"/>
      <c r="G121" s="15" t="s">
        <v>388</v>
      </c>
      <c r="H121" s="15" t="s">
        <v>295</v>
      </c>
      <c r="I121" s="17" t="str">
        <f>HYPERLINK("https://docs.wto.org/imrd/directdoc.asp?DDFDocuments/q/G/TBTN17/UGA638A1.pdf","EN")</f>
        <v>EN</v>
      </c>
      <c r="J121" s="17"/>
      <c r="K121" s="17"/>
    </row>
    <row r="122" spans="1:11" ht="135">
      <c r="A122" s="11" t="s">
        <v>389</v>
      </c>
      <c r="B122" s="12" t="s">
        <v>87</v>
      </c>
      <c r="C122" s="13">
        <v>42913</v>
      </c>
      <c r="D122" s="14" t="s">
        <v>13</v>
      </c>
      <c r="E122" s="15"/>
      <c r="F122" s="16" t="s">
        <v>390</v>
      </c>
      <c r="G122" s="15" t="s">
        <v>391</v>
      </c>
      <c r="H122" s="15" t="s">
        <v>295</v>
      </c>
      <c r="I122" s="17" t="str">
        <f>HYPERLINK("https://docs.wto.org/imrd/directdoc.asp?DDFDocuments/q/G/TBTN17/UGA639A1.pdf","EN")</f>
        <v>EN</v>
      </c>
      <c r="J122" s="17"/>
      <c r="K122" s="17" t="str">
        <f>HYPERLINK("https://docs.wto.org/imrd/directdoc.asp?DDFDocuments/s/G/TBTN17/UGA639A1.pdf","ES")</f>
        <v>ES</v>
      </c>
    </row>
    <row r="123" spans="1:11" ht="135">
      <c r="A123" s="11" t="s">
        <v>392</v>
      </c>
      <c r="B123" s="12" t="s">
        <v>87</v>
      </c>
      <c r="C123" s="13">
        <v>42913</v>
      </c>
      <c r="D123" s="14" t="s">
        <v>13</v>
      </c>
      <c r="E123" s="15" t="s">
        <v>393</v>
      </c>
      <c r="F123" s="16" t="s">
        <v>394</v>
      </c>
      <c r="G123" s="15" t="s">
        <v>395</v>
      </c>
      <c r="H123" s="15" t="s">
        <v>295</v>
      </c>
      <c r="I123" s="17" t="str">
        <f>HYPERLINK("https://docs.wto.org/imrd/directdoc.asp?DDFDocuments/t/G/TBTN17/UGA640A1.DOC","EN")</f>
        <v>EN</v>
      </c>
      <c r="J123" s="17" t="str">
        <f>HYPERLINK("https://docs.wto.org/imrd/directdoc.asp?DDFDocuments/u/G/TBTN17/UGA640A1.DOC","FR")</f>
        <v>FR</v>
      </c>
      <c r="K123" s="17" t="str">
        <f>HYPERLINK("https://docs.wto.org/imrd/directdoc.asp?DDFDocuments/v/G/TBTN17/UGA640A1.DOC","ES")</f>
        <v>ES</v>
      </c>
    </row>
    <row r="124" spans="1:11" ht="105">
      <c r="A124" s="11" t="s">
        <v>396</v>
      </c>
      <c r="B124" s="12" t="s">
        <v>87</v>
      </c>
      <c r="C124" s="13">
        <v>42913</v>
      </c>
      <c r="D124" s="14" t="s">
        <v>13</v>
      </c>
      <c r="E124" s="15"/>
      <c r="F124" s="16" t="s">
        <v>376</v>
      </c>
      <c r="G124" s="15" t="s">
        <v>383</v>
      </c>
      <c r="H124" s="15" t="s">
        <v>397</v>
      </c>
      <c r="I124" s="17" t="str">
        <f>HYPERLINK("https://docs.wto.org/imrd/directdoc.asp?DDFDocuments/t/G/TBTN17/UGA641A1.DOC","EN")</f>
        <v>EN</v>
      </c>
      <c r="J124" s="17" t="str">
        <f>HYPERLINK("https://docs.wto.org/imrd/directdoc.asp?DDFDocuments/u/G/TBTN17/UGA641A1.DOC","FR")</f>
        <v>FR</v>
      </c>
      <c r="K124" s="17" t="str">
        <f>HYPERLINK("https://docs.wto.org/imrd/directdoc.asp?DDFDocuments/v/G/TBTN17/UGA641A1.DOC","ES")</f>
        <v>ES</v>
      </c>
    </row>
    <row r="125" spans="1:11" ht="15">
      <c r="A125" s="11" t="s">
        <v>398</v>
      </c>
      <c r="B125" s="12" t="s">
        <v>87</v>
      </c>
      <c r="C125" s="13">
        <v>42913</v>
      </c>
      <c r="D125" s="14" t="s">
        <v>13</v>
      </c>
      <c r="E125" s="15" t="s">
        <v>399</v>
      </c>
      <c r="F125" s="16"/>
      <c r="G125" s="15" t="s">
        <v>380</v>
      </c>
      <c r="H125" s="15" t="s">
        <v>397</v>
      </c>
      <c r="I125" s="17" t="str">
        <f>HYPERLINK("https://docs.wto.org/imrd/directdoc.asp?DDFDocuments/t/G/TBTN17/UGA644A1.DOC","EN")</f>
        <v>EN</v>
      </c>
      <c r="J125" s="17" t="str">
        <f>HYPERLINK("https://docs.wto.org/imrd/directdoc.asp?DDFDocuments/u/G/TBTN17/UGA644A1.DOC","FR")</f>
        <v>FR</v>
      </c>
      <c r="K125" s="17" t="str">
        <f>HYPERLINK("https://docs.wto.org/imrd/directdoc.asp?DDFDocuments/v/G/TBTN17/UGA644A1.DOC","ES")</f>
        <v>ES</v>
      </c>
    </row>
    <row r="126" spans="1:11" ht="105">
      <c r="A126" s="11" t="s">
        <v>400</v>
      </c>
      <c r="B126" s="12" t="s">
        <v>87</v>
      </c>
      <c r="C126" s="13">
        <v>42913</v>
      </c>
      <c r="D126" s="14" t="s">
        <v>13</v>
      </c>
      <c r="E126" s="15"/>
      <c r="F126" s="16" t="s">
        <v>376</v>
      </c>
      <c r="G126" s="15" t="s">
        <v>377</v>
      </c>
      <c r="H126" s="15" t="s">
        <v>397</v>
      </c>
      <c r="I126" s="17" t="str">
        <f>HYPERLINK("https://docs.wto.org/imrd/directdoc.asp?DDFDocuments/t/G/TBTN17/UGA645A1.DOC","EN")</f>
        <v>EN</v>
      </c>
      <c r="J126" s="17" t="str">
        <f>HYPERLINK("https://docs.wto.org/imrd/directdoc.asp?DDFDocuments/u/G/TBTN17/UGA645A1.DOC","FR")</f>
        <v>FR</v>
      </c>
      <c r="K126" s="17" t="str">
        <f>HYPERLINK("https://docs.wto.org/imrd/directdoc.asp?DDFDocuments/v/G/TBTN17/UGA645A1.DOC","ES")</f>
        <v>ES</v>
      </c>
    </row>
    <row r="127" spans="1:11" ht="105">
      <c r="A127" s="11" t="s">
        <v>401</v>
      </c>
      <c r="B127" s="12" t="s">
        <v>87</v>
      </c>
      <c r="C127" s="13">
        <v>42913</v>
      </c>
      <c r="D127" s="14" t="s">
        <v>13</v>
      </c>
      <c r="E127" s="15"/>
      <c r="F127" s="16" t="s">
        <v>402</v>
      </c>
      <c r="G127" s="15" t="s">
        <v>377</v>
      </c>
      <c r="H127" s="15" t="s">
        <v>397</v>
      </c>
      <c r="I127" s="17" t="str">
        <f>HYPERLINK("https://docs.wto.org/imrd/directdoc.asp?DDFDocuments/q/G/TBTN17/UGA646A1.pdf","EN")</f>
        <v>EN</v>
      </c>
      <c r="J127" s="17"/>
      <c r="K127" s="17" t="str">
        <f>HYPERLINK("https://docs.wto.org/imrd/directdoc.asp?DDFDocuments/s/G/TBTN17/UGA646A1.pdf","ES")</f>
        <v>ES</v>
      </c>
    </row>
    <row r="128" spans="1:11" ht="45">
      <c r="A128" s="11" t="s">
        <v>403</v>
      </c>
      <c r="B128" s="12" t="s">
        <v>87</v>
      </c>
      <c r="C128" s="13">
        <v>42913</v>
      </c>
      <c r="D128" s="14" t="s">
        <v>13</v>
      </c>
      <c r="E128" s="15"/>
      <c r="F128" s="16" t="s">
        <v>404</v>
      </c>
      <c r="G128" s="15" t="s">
        <v>377</v>
      </c>
      <c r="H128" s="15" t="s">
        <v>397</v>
      </c>
      <c r="I128" s="17" t="str">
        <f>HYPERLINK("https://docs.wto.org/imrd/directdoc.asp?DDFDocuments/t/G/TBTN17/UGA647A1.DOC","EN")</f>
        <v>EN</v>
      </c>
      <c r="J128" s="17" t="str">
        <f>HYPERLINK("https://docs.wto.org/imrd/directdoc.asp?DDFDocuments/u/G/TBTN17/UGA647A1.DOC","FR")</f>
        <v>FR</v>
      </c>
      <c r="K128" s="17" t="str">
        <f>HYPERLINK("https://docs.wto.org/imrd/directdoc.asp?DDFDocuments/v/G/TBTN17/UGA647A1.DOC","ES")</f>
        <v>ES</v>
      </c>
    </row>
    <row r="129" spans="1:11" ht="30">
      <c r="A129" s="11" t="s">
        <v>405</v>
      </c>
      <c r="B129" s="12" t="s">
        <v>87</v>
      </c>
      <c r="C129" s="13">
        <v>42913</v>
      </c>
      <c r="D129" s="14" t="s">
        <v>13</v>
      </c>
      <c r="E129" s="15"/>
      <c r="F129" s="16"/>
      <c r="G129" s="15" t="s">
        <v>406</v>
      </c>
      <c r="H129" s="15" t="s">
        <v>397</v>
      </c>
      <c r="I129" s="17" t="str">
        <f>HYPERLINK("https://docs.wto.org/imrd/directdoc.asp?DDFDocuments/t/G/TBTN17/UGA648A1.DOC","EN")</f>
        <v>EN</v>
      </c>
      <c r="J129" s="17" t="str">
        <f>HYPERLINK("https://docs.wto.org/imrd/directdoc.asp?DDFDocuments/u/G/TBTN17/UGA648A1.DOC","FR")</f>
        <v>FR</v>
      </c>
      <c r="K129" s="17" t="str">
        <f>HYPERLINK("https://docs.wto.org/imrd/directdoc.asp?DDFDocuments/v/G/TBTN17/UGA648A1.DOC","ES")</f>
        <v>ES</v>
      </c>
    </row>
    <row r="130" spans="1:11" ht="165">
      <c r="A130" s="11" t="s">
        <v>407</v>
      </c>
      <c r="B130" s="12" t="s">
        <v>87</v>
      </c>
      <c r="C130" s="13">
        <v>42913</v>
      </c>
      <c r="D130" s="14" t="s">
        <v>13</v>
      </c>
      <c r="E130" s="15"/>
      <c r="F130" s="16" t="s">
        <v>408</v>
      </c>
      <c r="G130" s="15" t="s">
        <v>409</v>
      </c>
      <c r="H130" s="15" t="s">
        <v>397</v>
      </c>
      <c r="I130" s="17" t="str">
        <f>HYPERLINK("https://docs.wto.org/imrd/directdoc.asp?DDFDocuments/t/G/TBTN17/UGA649A1.DOC","EN")</f>
        <v>EN</v>
      </c>
      <c r="J130" s="17" t="str">
        <f>HYPERLINK("https://docs.wto.org/imrd/directdoc.asp?DDFDocuments/u/G/TBTN17/UGA649A1.DOC","FR")</f>
        <v>FR</v>
      </c>
      <c r="K130" s="17" t="str">
        <f>HYPERLINK("https://docs.wto.org/imrd/directdoc.asp?DDFDocuments/v/G/TBTN17/UGA649A1.DOC","ES")</f>
        <v>ES</v>
      </c>
    </row>
    <row r="131" spans="1:11" ht="105">
      <c r="A131" s="11" t="s">
        <v>410</v>
      </c>
      <c r="B131" s="12" t="s">
        <v>87</v>
      </c>
      <c r="C131" s="13">
        <v>42913</v>
      </c>
      <c r="D131" s="14" t="s">
        <v>13</v>
      </c>
      <c r="E131" s="15"/>
      <c r="F131" s="16" t="s">
        <v>402</v>
      </c>
      <c r="G131" s="15" t="s">
        <v>409</v>
      </c>
      <c r="H131" s="15" t="s">
        <v>397</v>
      </c>
      <c r="I131" s="17" t="str">
        <f>HYPERLINK("https://docs.wto.org/imrd/directdoc.asp?DDFDocuments/t/G/TBTN17/UGA650A1.DOC","EN")</f>
        <v>EN</v>
      </c>
      <c r="J131" s="17" t="str">
        <f>HYPERLINK("https://docs.wto.org/imrd/directdoc.asp?DDFDocuments/u/G/TBTN17/UGA650A1.DOC","FR")</f>
        <v>FR</v>
      </c>
      <c r="K131" s="17" t="str">
        <f>HYPERLINK("https://docs.wto.org/imrd/directdoc.asp?DDFDocuments/v/G/TBTN17/UGA650A1.DOC","ES")</f>
        <v>ES</v>
      </c>
    </row>
    <row r="132" spans="1:11" ht="30">
      <c r="A132" s="11" t="s">
        <v>411</v>
      </c>
      <c r="B132" s="12" t="s">
        <v>87</v>
      </c>
      <c r="C132" s="13">
        <v>42913</v>
      </c>
      <c r="D132" s="14" t="s">
        <v>13</v>
      </c>
      <c r="E132" s="15"/>
      <c r="F132" s="16"/>
      <c r="G132" s="15" t="s">
        <v>409</v>
      </c>
      <c r="H132" s="15" t="s">
        <v>346</v>
      </c>
      <c r="I132" s="17" t="str">
        <f>HYPERLINK("https://docs.wto.org/imrd/directdoc.asp?DDFDocuments/q/G/TBTN17/UGA652A1.pdf","EN")</f>
        <v>EN</v>
      </c>
      <c r="J132" s="17" t="str">
        <f>HYPERLINK("https://docs.wto.org/imrd/directdoc.asp?DDFDocuments/r/G/TBTN17/UGA652A1.pdf","FR")</f>
        <v>FR</v>
      </c>
      <c r="K132" s="17"/>
    </row>
    <row r="133" spans="1:11" ht="15">
      <c r="A133" s="11" t="s">
        <v>412</v>
      </c>
      <c r="B133" s="12" t="s">
        <v>87</v>
      </c>
      <c r="C133" s="13">
        <v>42913</v>
      </c>
      <c r="D133" s="14" t="s">
        <v>13</v>
      </c>
      <c r="E133" s="15"/>
      <c r="F133" s="16"/>
      <c r="G133" s="15" t="s">
        <v>413</v>
      </c>
      <c r="H133" s="15" t="s">
        <v>346</v>
      </c>
      <c r="I133" s="17" t="str">
        <f>HYPERLINK("https://docs.wto.org/imrd/directdoc.asp?DDFDocuments/t/G/TBTN17/UGA653A1.DOC","EN")</f>
        <v>EN</v>
      </c>
      <c r="J133" s="17" t="str">
        <f>HYPERLINK("https://docs.wto.org/imrd/directdoc.asp?DDFDocuments/u/G/TBTN17/UGA653A1.DOC","FR")</f>
        <v>FR</v>
      </c>
      <c r="K133" s="17" t="str">
        <f>HYPERLINK("https://docs.wto.org/imrd/directdoc.asp?DDFDocuments/v/G/TBTN17/UGA653A1.DOC","ES")</f>
        <v>ES</v>
      </c>
    </row>
    <row r="134" spans="1:11" ht="15">
      <c r="A134" s="11" t="s">
        <v>414</v>
      </c>
      <c r="B134" s="12" t="s">
        <v>87</v>
      </c>
      <c r="C134" s="13">
        <v>42913</v>
      </c>
      <c r="D134" s="14" t="s">
        <v>13</v>
      </c>
      <c r="E134" s="15" t="s">
        <v>415</v>
      </c>
      <c r="F134" s="16"/>
      <c r="G134" s="15" t="s">
        <v>416</v>
      </c>
      <c r="H134" s="15" t="s">
        <v>346</v>
      </c>
      <c r="I134" s="17" t="str">
        <f>HYPERLINK("https://docs.wto.org/imrd/directdoc.asp?DDFDocuments/t/G/TBTN17/UGA654A1.DOC","EN")</f>
        <v>EN</v>
      </c>
      <c r="J134" s="17" t="str">
        <f>HYPERLINK("https://docs.wto.org/imrd/directdoc.asp?DDFDocuments/u/G/TBTN17/UGA654A1.DOC","FR")</f>
        <v>FR</v>
      </c>
      <c r="K134" s="17" t="str">
        <f>HYPERLINK("https://docs.wto.org/imrd/directdoc.asp?DDFDocuments/v/G/TBTN17/UGA654A1.DOC","ES")</f>
        <v>ES</v>
      </c>
    </row>
    <row r="135" spans="1:11" ht="45">
      <c r="A135" s="11" t="s">
        <v>417</v>
      </c>
      <c r="B135" s="12" t="s">
        <v>87</v>
      </c>
      <c r="C135" s="13">
        <v>42913</v>
      </c>
      <c r="D135" s="14" t="s">
        <v>13</v>
      </c>
      <c r="E135" s="15"/>
      <c r="F135" s="16"/>
      <c r="G135" s="15" t="s">
        <v>418</v>
      </c>
      <c r="H135" s="15" t="s">
        <v>346</v>
      </c>
      <c r="I135" s="17" t="str">
        <f>HYPERLINK("https://docs.wto.org/imrd/directdoc.asp?DDFDocuments/q/G/TBTN17/UGA655A1.pdf","EN")</f>
        <v>EN</v>
      </c>
      <c r="J135" s="17"/>
      <c r="K135" s="17" t="str">
        <f>HYPERLINK("https://docs.wto.org/imrd/directdoc.asp?DDFDocuments/s/G/TBTN17/UGA655A1.pdf","ES")</f>
        <v>ES</v>
      </c>
    </row>
    <row r="136" spans="1:11" ht="45">
      <c r="A136" s="11" t="s">
        <v>419</v>
      </c>
      <c r="B136" s="12" t="s">
        <v>87</v>
      </c>
      <c r="C136" s="13">
        <v>42913</v>
      </c>
      <c r="D136" s="14" t="s">
        <v>13</v>
      </c>
      <c r="E136" s="15"/>
      <c r="F136" s="16"/>
      <c r="G136" s="15" t="s">
        <v>420</v>
      </c>
      <c r="H136" s="15" t="s">
        <v>346</v>
      </c>
      <c r="I136" s="17" t="str">
        <f>HYPERLINK("https://docs.wto.org/imrd/directdoc.asp?DDFDocuments/t/G/TBTN17/UGA656A1.DOC","EN")</f>
        <v>EN</v>
      </c>
      <c r="J136" s="17" t="str">
        <f>HYPERLINK("https://docs.wto.org/imrd/directdoc.asp?DDFDocuments/u/G/TBTN17/UGA656A1.DOC","FR")</f>
        <v>FR</v>
      </c>
      <c r="K136" s="17" t="str">
        <f>HYPERLINK("https://docs.wto.org/imrd/directdoc.asp?DDFDocuments/v/G/TBTN17/UGA656A1.DOC","ES")</f>
        <v>ES</v>
      </c>
    </row>
    <row r="137" spans="1:11" ht="30">
      <c r="A137" s="11" t="s">
        <v>421</v>
      </c>
      <c r="B137" s="12" t="s">
        <v>87</v>
      </c>
      <c r="C137" s="13">
        <v>42913</v>
      </c>
      <c r="D137" s="14" t="s">
        <v>13</v>
      </c>
      <c r="E137" s="15" t="s">
        <v>422</v>
      </c>
      <c r="F137" s="16"/>
      <c r="G137" s="15" t="s">
        <v>423</v>
      </c>
      <c r="H137" s="15" t="s">
        <v>346</v>
      </c>
      <c r="I137" s="17" t="str">
        <f>HYPERLINK("https://docs.wto.org/imrd/directdoc.asp?DDFDocuments/q/G/TBTN17/UGA657A1.pdf","EN")</f>
        <v>EN</v>
      </c>
      <c r="J137" s="17"/>
      <c r="K137" s="17" t="str">
        <f>HYPERLINK("https://docs.wto.org/imrd/directdoc.asp?DDFDocuments/s/G/TBTN17/UGA657A1.pdf","ES")</f>
        <v>ES</v>
      </c>
    </row>
    <row r="138" spans="1:11" ht="60">
      <c r="A138" s="11" t="s">
        <v>424</v>
      </c>
      <c r="B138" s="12" t="s">
        <v>87</v>
      </c>
      <c r="C138" s="13">
        <v>42913</v>
      </c>
      <c r="D138" s="14" t="s">
        <v>13</v>
      </c>
      <c r="E138" s="15" t="s">
        <v>425</v>
      </c>
      <c r="F138" s="16" t="s">
        <v>426</v>
      </c>
      <c r="G138" s="15" t="s">
        <v>427</v>
      </c>
      <c r="H138" s="15" t="s">
        <v>346</v>
      </c>
      <c r="I138" s="17" t="str">
        <f>HYPERLINK("https://docs.wto.org/imrd/directdoc.asp?DDFDocuments/q/G/TBTN17/UGA658A1.pdf","EN")</f>
        <v>EN</v>
      </c>
      <c r="J138" s="17"/>
      <c r="K138" s="17" t="str">
        <f>HYPERLINK("https://docs.wto.org/imrd/directdoc.asp?DDFDocuments/s/G/TBTN17/UGA658A1.pdf","ES")</f>
        <v>ES</v>
      </c>
    </row>
    <row r="139" spans="1:11" ht="105">
      <c r="A139" s="11" t="s">
        <v>428</v>
      </c>
      <c r="B139" s="12" t="s">
        <v>87</v>
      </c>
      <c r="C139" s="13">
        <v>42913</v>
      </c>
      <c r="D139" s="14" t="s">
        <v>13</v>
      </c>
      <c r="E139" s="15"/>
      <c r="F139" s="16" t="s">
        <v>376</v>
      </c>
      <c r="G139" s="15" t="s">
        <v>380</v>
      </c>
      <c r="H139" s="15" t="s">
        <v>346</v>
      </c>
      <c r="I139" s="17" t="str">
        <f>HYPERLINK("https://docs.wto.org/imrd/directdoc.asp?DDFDocuments/t/G/TBTN17/UGA659A1.DOC","EN")</f>
        <v>EN</v>
      </c>
      <c r="J139" s="17" t="str">
        <f>HYPERLINK("https://docs.wto.org/imrd/directdoc.asp?DDFDocuments/u/G/TBTN17/UGA659A1.DOC","FR")</f>
        <v>FR</v>
      </c>
      <c r="K139" s="17" t="str">
        <f>HYPERLINK("https://docs.wto.org/imrd/directdoc.asp?DDFDocuments/v/G/TBTN17/UGA659A1.DOC","ES")</f>
        <v>ES</v>
      </c>
    </row>
    <row r="140" spans="1:11" ht="75">
      <c r="A140" s="11" t="s">
        <v>429</v>
      </c>
      <c r="B140" s="12" t="s">
        <v>87</v>
      </c>
      <c r="C140" s="13">
        <v>42913</v>
      </c>
      <c r="D140" s="14" t="s">
        <v>13</v>
      </c>
      <c r="E140" s="15"/>
      <c r="F140" s="16" t="s">
        <v>430</v>
      </c>
      <c r="G140" s="15" t="s">
        <v>386</v>
      </c>
      <c r="H140" s="15" t="s">
        <v>346</v>
      </c>
      <c r="I140" s="17" t="str">
        <f>HYPERLINK("https://docs.wto.org/imrd/directdoc.asp?DDFDocuments/q/G/TBTN17/UGA661A1.pdf","EN")</f>
        <v>EN</v>
      </c>
      <c r="J140" s="17"/>
      <c r="K140" s="17" t="str">
        <f>HYPERLINK("https://docs.wto.org/imrd/directdoc.asp?DDFDocuments/s/G/TBTN17/UGA661A1.pdf","ES")</f>
        <v>ES</v>
      </c>
    </row>
    <row r="141" spans="1:11" ht="15">
      <c r="A141" s="11" t="s">
        <v>431</v>
      </c>
      <c r="B141" s="12" t="s">
        <v>87</v>
      </c>
      <c r="C141" s="13">
        <v>42913</v>
      </c>
      <c r="D141" s="14" t="s">
        <v>13</v>
      </c>
      <c r="E141" s="15" t="s">
        <v>432</v>
      </c>
      <c r="F141" s="16"/>
      <c r="G141" s="15" t="s">
        <v>413</v>
      </c>
      <c r="H141" s="15" t="s">
        <v>346</v>
      </c>
      <c r="I141" s="17" t="str">
        <f>HYPERLINK("https://docs.wto.org/imrd/directdoc.asp?DDFDocuments/q/G/TBTN17/UGA662A1.pdf","EN")</f>
        <v>EN</v>
      </c>
      <c r="J141" s="17"/>
      <c r="K141" s="17"/>
    </row>
    <row r="142" spans="1:11" ht="45">
      <c r="A142" s="11" t="s">
        <v>433</v>
      </c>
      <c r="B142" s="12" t="s">
        <v>87</v>
      </c>
      <c r="C142" s="13">
        <v>42913</v>
      </c>
      <c r="D142" s="14" t="s">
        <v>13</v>
      </c>
      <c r="E142" s="15" t="s">
        <v>434</v>
      </c>
      <c r="F142" s="16"/>
      <c r="G142" s="15" t="s">
        <v>435</v>
      </c>
      <c r="H142" s="15" t="s">
        <v>346</v>
      </c>
      <c r="I142" s="17" t="str">
        <f>HYPERLINK("https://docs.wto.org/imrd/directdoc.asp?DDFDocuments/q/G/TBTN17/UGA663A1.pdf","EN")</f>
        <v>EN</v>
      </c>
      <c r="J142" s="17"/>
      <c r="K142" s="17" t="str">
        <f>HYPERLINK("https://docs.wto.org/imrd/directdoc.asp?DDFDocuments/s/G/TBTN17/UGA663A1.pdf","ES")</f>
        <v>ES</v>
      </c>
    </row>
    <row r="143" spans="1:11" ht="30">
      <c r="A143" s="11" t="s">
        <v>436</v>
      </c>
      <c r="B143" s="12" t="s">
        <v>87</v>
      </c>
      <c r="C143" s="13">
        <v>42913</v>
      </c>
      <c r="D143" s="14" t="s">
        <v>13</v>
      </c>
      <c r="E143" s="15"/>
      <c r="F143" s="16"/>
      <c r="G143" s="15" t="s">
        <v>437</v>
      </c>
      <c r="H143" s="15" t="s">
        <v>346</v>
      </c>
      <c r="I143" s="17" t="str">
        <f>HYPERLINK("https://docs.wto.org/imrd/directdoc.asp?DDFDocuments/t/G/TBTN17/UGA664A1.DOC","EN")</f>
        <v>EN</v>
      </c>
      <c r="J143" s="17" t="str">
        <f>HYPERLINK("https://docs.wto.org/imrd/directdoc.asp?DDFDocuments/u/G/TBTN17/UGA664A1.DOC","FR")</f>
        <v>FR</v>
      </c>
      <c r="K143" s="17" t="str">
        <f>HYPERLINK("https://docs.wto.org/imrd/directdoc.asp?DDFDocuments/v/G/TBTN17/UGA664A1.DOC","ES")</f>
        <v>ES</v>
      </c>
    </row>
    <row r="144" spans="1:11" ht="30">
      <c r="A144" s="11" t="s">
        <v>438</v>
      </c>
      <c r="B144" s="12" t="s">
        <v>87</v>
      </c>
      <c r="C144" s="13">
        <v>42913</v>
      </c>
      <c r="D144" s="14" t="s">
        <v>13</v>
      </c>
      <c r="E144" s="15"/>
      <c r="F144" s="16"/>
      <c r="G144" s="15" t="s">
        <v>439</v>
      </c>
      <c r="H144" s="15" t="s">
        <v>346</v>
      </c>
      <c r="I144" s="17" t="str">
        <f>HYPERLINK("https://docs.wto.org/imrd/directdoc.asp?DDFDocuments/t/G/TBTN17/UGA665A1.DOC","EN")</f>
        <v>EN</v>
      </c>
      <c r="J144" s="17" t="str">
        <f>HYPERLINK("https://docs.wto.org/imrd/directdoc.asp?DDFDocuments/u/G/TBTN17/UGA665A1.DOC","FR")</f>
        <v>FR</v>
      </c>
      <c r="K144" s="17" t="str">
        <f>HYPERLINK("https://docs.wto.org/imrd/directdoc.asp?DDFDocuments/v/G/TBTN17/UGA665A1.DOC","ES")</f>
        <v>ES</v>
      </c>
    </row>
    <row r="145" spans="1:11" ht="15">
      <c r="A145" s="11" t="s">
        <v>440</v>
      </c>
      <c r="B145" s="12" t="s">
        <v>87</v>
      </c>
      <c r="C145" s="13">
        <v>42913</v>
      </c>
      <c r="D145" s="14" t="s">
        <v>13</v>
      </c>
      <c r="E145" s="15" t="s">
        <v>441</v>
      </c>
      <c r="F145" s="16"/>
      <c r="G145" s="15" t="s">
        <v>442</v>
      </c>
      <c r="H145" s="15" t="s">
        <v>346</v>
      </c>
      <c r="I145" s="17" t="str">
        <f>HYPERLINK("https://docs.wto.org/imrd/directdoc.asp?DDFDocuments/t/G/TBTN17/UGA666A1.DOC","EN")</f>
        <v>EN</v>
      </c>
      <c r="J145" s="17" t="str">
        <f>HYPERLINK("https://docs.wto.org/imrd/directdoc.asp?DDFDocuments/u/G/TBTN17/UGA666A1.DOC","FR")</f>
        <v>FR</v>
      </c>
      <c r="K145" s="17" t="str">
        <f>HYPERLINK("https://docs.wto.org/imrd/directdoc.asp?DDFDocuments/v/G/TBTN17/UGA666A1.DOC","ES")</f>
        <v>ES</v>
      </c>
    </row>
    <row r="146" spans="1:11" ht="15">
      <c r="A146" s="11" t="s">
        <v>443</v>
      </c>
      <c r="B146" s="12" t="s">
        <v>87</v>
      </c>
      <c r="C146" s="13">
        <v>42913</v>
      </c>
      <c r="D146" s="14" t="s">
        <v>13</v>
      </c>
      <c r="E146" s="15" t="s">
        <v>444</v>
      </c>
      <c r="F146" s="16"/>
      <c r="G146" s="15" t="s">
        <v>380</v>
      </c>
      <c r="H146" s="15" t="s">
        <v>346</v>
      </c>
      <c r="I146" s="17" t="str">
        <f>HYPERLINK("https://docs.wto.org/imrd/directdoc.asp?DDFDocuments/q/G/TBTN17/UGA667A1.pdf","EN")</f>
        <v>EN</v>
      </c>
      <c r="J146" s="17"/>
      <c r="K146" s="17"/>
    </row>
    <row r="147" spans="1:11" ht="105">
      <c r="A147" s="11" t="s">
        <v>445</v>
      </c>
      <c r="B147" s="12" t="s">
        <v>87</v>
      </c>
      <c r="C147" s="13">
        <v>42913</v>
      </c>
      <c r="D147" s="14" t="s">
        <v>13</v>
      </c>
      <c r="E147" s="15" t="s">
        <v>446</v>
      </c>
      <c r="F147" s="16" t="s">
        <v>447</v>
      </c>
      <c r="G147" s="15" t="s">
        <v>448</v>
      </c>
      <c r="H147" s="15" t="s">
        <v>346</v>
      </c>
      <c r="I147" s="17" t="str">
        <f>HYPERLINK("https://docs.wto.org/imrd/directdoc.asp?DDFDocuments/t/G/TBTN17/UGA668A1.DOC","EN")</f>
        <v>EN</v>
      </c>
      <c r="J147" s="17" t="str">
        <f>HYPERLINK("https://docs.wto.org/imrd/directdoc.asp?DDFDocuments/u/G/TBTN17/UGA668A1.DOC","FR")</f>
        <v>FR</v>
      </c>
      <c r="K147" s="17" t="str">
        <f>HYPERLINK("https://docs.wto.org/imrd/directdoc.asp?DDFDocuments/v/G/TBTN17/UGA668A1.DOC","ES")</f>
        <v>ES</v>
      </c>
    </row>
    <row r="148" spans="1:11" ht="45">
      <c r="A148" s="11" t="s">
        <v>449</v>
      </c>
      <c r="B148" s="12" t="s">
        <v>87</v>
      </c>
      <c r="C148" s="13">
        <v>42913</v>
      </c>
      <c r="D148" s="14" t="s">
        <v>13</v>
      </c>
      <c r="E148" s="15" t="s">
        <v>450</v>
      </c>
      <c r="F148" s="16" t="s">
        <v>340</v>
      </c>
      <c r="G148" s="15" t="s">
        <v>451</v>
      </c>
      <c r="H148" s="15" t="s">
        <v>346</v>
      </c>
      <c r="I148" s="17" t="str">
        <f>HYPERLINK("https://docs.wto.org/imrd/directdoc.asp?DDFDocuments/t/G/TBTN17/UGA669A1.DOC","EN")</f>
        <v>EN</v>
      </c>
      <c r="J148" s="17" t="str">
        <f>HYPERLINK("https://docs.wto.org/imrd/directdoc.asp?DDFDocuments/u/G/TBTN17/UGA669A1.DOC","FR")</f>
        <v>FR</v>
      </c>
      <c r="K148" s="17" t="str">
        <f>HYPERLINK("https://docs.wto.org/imrd/directdoc.asp?DDFDocuments/v/G/TBTN17/UGA669A1.DOC","ES")</f>
        <v>ES</v>
      </c>
    </row>
    <row r="149" spans="1:11" ht="45">
      <c r="A149" s="11" t="s">
        <v>452</v>
      </c>
      <c r="B149" s="12" t="s">
        <v>87</v>
      </c>
      <c r="C149" s="13">
        <v>42913</v>
      </c>
      <c r="D149" s="14" t="s">
        <v>13</v>
      </c>
      <c r="E149" s="15" t="s">
        <v>453</v>
      </c>
      <c r="F149" s="16" t="s">
        <v>454</v>
      </c>
      <c r="G149" s="15" t="s">
        <v>455</v>
      </c>
      <c r="H149" s="15" t="s">
        <v>346</v>
      </c>
      <c r="I149" s="17" t="str">
        <f>HYPERLINK("https://docs.wto.org/imrd/directdoc.asp?DDFDocuments/t/G/TBTN17/UGA670A1.DOC","EN")</f>
        <v>EN</v>
      </c>
      <c r="J149" s="17" t="str">
        <f>HYPERLINK("https://docs.wto.org/imrd/directdoc.asp?DDFDocuments/u/G/TBTN17/UGA670A1.DOC","FR")</f>
        <v>FR</v>
      </c>
      <c r="K149" s="17" t="str">
        <f>HYPERLINK("https://docs.wto.org/imrd/directdoc.asp?DDFDocuments/v/G/TBTN17/UGA670A1.DOC","ES")</f>
        <v>ES</v>
      </c>
    </row>
    <row r="150" spans="1:11" ht="45">
      <c r="A150" s="11" t="s">
        <v>456</v>
      </c>
      <c r="B150" s="12" t="s">
        <v>87</v>
      </c>
      <c r="C150" s="13">
        <v>42913</v>
      </c>
      <c r="D150" s="14" t="s">
        <v>13</v>
      </c>
      <c r="E150" s="15" t="s">
        <v>457</v>
      </c>
      <c r="F150" s="16" t="s">
        <v>458</v>
      </c>
      <c r="G150" s="15" t="s">
        <v>459</v>
      </c>
      <c r="H150" s="15" t="s">
        <v>346</v>
      </c>
      <c r="I150" s="17" t="str">
        <f>HYPERLINK("https://docs.wto.org/imrd/directdoc.asp?DDFDocuments/q/G/TBTN17/UGA671A1.pdf","EN")</f>
        <v>EN</v>
      </c>
      <c r="J150" s="17" t="str">
        <f>HYPERLINK("https://docs.wto.org/imrd/directdoc.asp?DDFDocuments/r/G/TBTN17/UGA671A1.pdf","FR")</f>
        <v>FR</v>
      </c>
      <c r="K150" s="17"/>
    </row>
    <row r="151" spans="1:11" ht="75">
      <c r="A151" s="11" t="s">
        <v>460</v>
      </c>
      <c r="B151" s="12" t="s">
        <v>87</v>
      </c>
      <c r="C151" s="13">
        <v>42913</v>
      </c>
      <c r="D151" s="14" t="s">
        <v>13</v>
      </c>
      <c r="E151" s="15" t="s">
        <v>457</v>
      </c>
      <c r="F151" s="16" t="s">
        <v>379</v>
      </c>
      <c r="G151" s="15" t="s">
        <v>377</v>
      </c>
      <c r="H151" s="15" t="s">
        <v>346</v>
      </c>
      <c r="I151" s="17" t="str">
        <f>HYPERLINK("https://docs.wto.org/imrd/directdoc.asp?DDFDocuments/t/G/TBTN17/UGA672A1.DOC","EN")</f>
        <v>EN</v>
      </c>
      <c r="J151" s="17" t="str">
        <f>HYPERLINK("https://docs.wto.org/imrd/directdoc.asp?DDFDocuments/u/G/TBTN17/UGA672A1.DOC","FR")</f>
        <v>FR</v>
      </c>
      <c r="K151" s="17" t="str">
        <f>HYPERLINK("https://docs.wto.org/imrd/directdoc.asp?DDFDocuments/v/G/TBTN17/UGA672A1.DOC","ES")</f>
        <v>ES</v>
      </c>
    </row>
    <row r="152" spans="1:11" ht="75">
      <c r="A152" s="11" t="s">
        <v>461</v>
      </c>
      <c r="B152" s="12" t="s">
        <v>115</v>
      </c>
      <c r="C152" s="13">
        <v>42912</v>
      </c>
      <c r="D152" s="14" t="s">
        <v>13</v>
      </c>
      <c r="E152" s="15" t="s">
        <v>462</v>
      </c>
      <c r="F152" s="16" t="s">
        <v>463</v>
      </c>
      <c r="G152" s="15"/>
      <c r="H152" s="15" t="s">
        <v>299</v>
      </c>
      <c r="I152" s="17" t="str">
        <f>HYPERLINK("https://docs.wto.org/imrd/directdoc.asp?DDFDocuments/q/G/TBTN13/BRA560A6.pdf","EN")</f>
        <v>EN</v>
      </c>
      <c r="J152" s="17" t="str">
        <f>HYPERLINK("https://docs.wto.org/imrd/directdoc.asp?DDFDocuments/r/G/TBTN13/BRA560A6.pdf","FR")</f>
        <v>FR</v>
      </c>
      <c r="K152" s="17"/>
    </row>
    <row r="153" spans="1:11" ht="15">
      <c r="A153" s="11" t="s">
        <v>464</v>
      </c>
      <c r="B153" s="12" t="s">
        <v>57</v>
      </c>
      <c r="C153" s="13">
        <v>42912</v>
      </c>
      <c r="D153" s="14" t="s">
        <v>13</v>
      </c>
      <c r="E153" s="15" t="s">
        <v>465</v>
      </c>
      <c r="F153" s="16"/>
      <c r="G153" s="15" t="s">
        <v>466</v>
      </c>
      <c r="H153" s="15" t="s">
        <v>38</v>
      </c>
      <c r="I153" s="17" t="str">
        <f>HYPERLINK("https://docs.wto.org/imrd/directdoc.asp?DDFDocuments/t/G/TBTN16/CAN488A1.DOC","EN")</f>
        <v>EN</v>
      </c>
      <c r="J153" s="17" t="str">
        <f>HYPERLINK("https://docs.wto.org/imrd/directdoc.asp?DDFDocuments/u/G/TBTN16/CAN488A1.DOC","FR")</f>
        <v>FR</v>
      </c>
      <c r="K153" s="17" t="str">
        <f>HYPERLINK("https://docs.wto.org/imrd/directdoc.asp?DDFDocuments/v/G/TBTN16/CAN488A1.DOC","ES")</f>
        <v>ES</v>
      </c>
    </row>
    <row r="154" spans="1:11" ht="30">
      <c r="A154" s="11" t="s">
        <v>467</v>
      </c>
      <c r="B154" s="12" t="s">
        <v>57</v>
      </c>
      <c r="C154" s="13">
        <v>42912</v>
      </c>
      <c r="D154" s="14" t="s">
        <v>13</v>
      </c>
      <c r="E154" s="15" t="s">
        <v>468</v>
      </c>
      <c r="F154" s="16"/>
      <c r="G154" s="15" t="s">
        <v>469</v>
      </c>
      <c r="H154" s="15" t="s">
        <v>38</v>
      </c>
      <c r="I154" s="17" t="str">
        <f>HYPERLINK("https://docs.wto.org/imrd/directdoc.asp?DDFDocuments/t/G/TBTN16/CAN501A1.DOC","EN")</f>
        <v>EN</v>
      </c>
      <c r="J154" s="17" t="str">
        <f>HYPERLINK("https://docs.wto.org/imrd/directdoc.asp?DDFDocuments/u/G/TBTN16/CAN501A1.DOC","FR")</f>
        <v>FR</v>
      </c>
      <c r="K154" s="17" t="str">
        <f>HYPERLINK("https://docs.wto.org/imrd/directdoc.asp?DDFDocuments/v/G/TBTN16/CAN501A1.DOC","ES")</f>
        <v>ES</v>
      </c>
    </row>
    <row r="155" spans="1:11" ht="165">
      <c r="A155" s="11" t="s">
        <v>470</v>
      </c>
      <c r="B155" s="12" t="s">
        <v>34</v>
      </c>
      <c r="C155" s="13">
        <v>42912</v>
      </c>
      <c r="D155" s="14" t="s">
        <v>13</v>
      </c>
      <c r="E155" s="15" t="s">
        <v>471</v>
      </c>
      <c r="F155" s="16" t="s">
        <v>472</v>
      </c>
      <c r="G155" s="15" t="s">
        <v>473</v>
      </c>
      <c r="H155" s="15" t="s">
        <v>52</v>
      </c>
      <c r="I155" s="17" t="str">
        <f>HYPERLINK("https://docs.wto.org/imrd/directdoc.asp?DDFDocuments/q/G/TBTN12/USA740A1.pdf","EN")</f>
        <v>EN</v>
      </c>
      <c r="J155" s="17" t="str">
        <f>HYPERLINK("https://docs.wto.org/imrd/directdoc.asp?DDFDocuments/r/G/TBTN12/USA740A1.pdf","FR")</f>
        <v>FR</v>
      </c>
      <c r="K155" s="17"/>
    </row>
    <row r="156" spans="1:11" ht="30">
      <c r="A156" s="11" t="s">
        <v>474</v>
      </c>
      <c r="B156" s="12" t="s">
        <v>475</v>
      </c>
      <c r="C156" s="13">
        <v>42909</v>
      </c>
      <c r="D156" s="14" t="s">
        <v>26</v>
      </c>
      <c r="E156" s="15"/>
      <c r="F156" s="16" t="s">
        <v>476</v>
      </c>
      <c r="G156" s="15"/>
      <c r="H156" s="15" t="s">
        <v>188</v>
      </c>
      <c r="I156" s="17"/>
      <c r="J156" s="17"/>
      <c r="K156" s="17" t="str">
        <f>HYPERLINK("https://docs.wto.org/imrd/directdoc.asp?DDFDocuments/s/G/TBTN17/COL225.pdf","ES")</f>
        <v>ES</v>
      </c>
    </row>
    <row r="157" spans="1:11" ht="30">
      <c r="A157" s="11" t="s">
        <v>477</v>
      </c>
      <c r="B157" s="12" t="s">
        <v>25</v>
      </c>
      <c r="C157" s="13">
        <v>42909</v>
      </c>
      <c r="D157" s="14" t="s">
        <v>26</v>
      </c>
      <c r="E157" s="15" t="s">
        <v>478</v>
      </c>
      <c r="F157" s="16"/>
      <c r="G157" s="15"/>
      <c r="H157" s="15" t="s">
        <v>479</v>
      </c>
      <c r="I157" s="17" t="str">
        <f>HYPERLINK("https://docs.wto.org/imrd/directdoc.asp?DDFDocuments/t/G/TBTN17/JPN560.DOC","EN")</f>
        <v>EN</v>
      </c>
      <c r="J157" s="17"/>
      <c r="K157" s="17"/>
    </row>
    <row r="158" spans="1:11" ht="15">
      <c r="A158" s="11" t="s">
        <v>480</v>
      </c>
      <c r="B158" s="12" t="s">
        <v>198</v>
      </c>
      <c r="C158" s="13">
        <v>42909</v>
      </c>
      <c r="D158" s="14" t="s">
        <v>26</v>
      </c>
      <c r="E158" s="15" t="s">
        <v>481</v>
      </c>
      <c r="F158" s="16"/>
      <c r="G158" s="15"/>
      <c r="H158" s="15" t="s">
        <v>61</v>
      </c>
      <c r="I158" s="17" t="str">
        <f>HYPERLINK("https://docs.wto.org/imrd/directdoc.asp?DDFDocuments/q/G/TBTN17/TPKM279.pdf","EN")</f>
        <v>EN</v>
      </c>
      <c r="J158" s="17"/>
      <c r="K158" s="17"/>
    </row>
    <row r="159" spans="1:11" ht="45">
      <c r="A159" s="11" t="s">
        <v>482</v>
      </c>
      <c r="B159" s="12" t="s">
        <v>87</v>
      </c>
      <c r="C159" s="13">
        <v>42909</v>
      </c>
      <c r="D159" s="14" t="s">
        <v>26</v>
      </c>
      <c r="E159" s="15" t="s">
        <v>483</v>
      </c>
      <c r="F159" s="16" t="s">
        <v>484</v>
      </c>
      <c r="G159" s="15" t="s">
        <v>485</v>
      </c>
      <c r="H159" s="15" t="s">
        <v>133</v>
      </c>
      <c r="I159" s="17" t="str">
        <f>HYPERLINK("https://docs.wto.org/imrd/directdoc.asp?DDFDocuments/q/G/TBTN17/UGA692.pdf","EN")</f>
        <v>EN</v>
      </c>
      <c r="J159" s="17"/>
      <c r="K159" s="17"/>
    </row>
    <row r="160" spans="1:11" ht="45">
      <c r="A160" s="11" t="s">
        <v>486</v>
      </c>
      <c r="B160" s="12" t="s">
        <v>87</v>
      </c>
      <c r="C160" s="13">
        <v>42909</v>
      </c>
      <c r="D160" s="14" t="s">
        <v>26</v>
      </c>
      <c r="E160" s="15" t="s">
        <v>487</v>
      </c>
      <c r="F160" s="16" t="s">
        <v>488</v>
      </c>
      <c r="G160" s="15" t="s">
        <v>489</v>
      </c>
      <c r="H160" s="15" t="s">
        <v>133</v>
      </c>
      <c r="I160" s="17" t="str">
        <f>HYPERLINK("https://docs.wto.org/imrd/directdoc.asp?DDFDocuments/q/G/TBTN17/UGA693.pdf","EN")</f>
        <v>EN</v>
      </c>
      <c r="J160" s="17"/>
      <c r="K160" s="17"/>
    </row>
    <row r="161" spans="1:11" ht="15">
      <c r="A161" s="11" t="s">
        <v>490</v>
      </c>
      <c r="B161" s="12" t="s">
        <v>57</v>
      </c>
      <c r="C161" s="13">
        <v>42908</v>
      </c>
      <c r="D161" s="14" t="s">
        <v>491</v>
      </c>
      <c r="E161" s="15" t="s">
        <v>492</v>
      </c>
      <c r="F161" s="16"/>
      <c r="G161" s="15"/>
      <c r="H161" s="15" t="s">
        <v>479</v>
      </c>
      <c r="I161" s="17" t="str">
        <f>HYPERLINK("https://docs.wto.org/imrd/directdoc.asp?DDFDocuments/t/G/TBTN14/CAN427R1.DOC","EN")</f>
        <v>EN</v>
      </c>
      <c r="J161" s="17" t="str">
        <f>HYPERLINK("https://docs.wto.org/imrd/directdoc.asp?DDFDocuments/u/G/TBTN14/CAN427R1.DOC","FR")</f>
        <v>FR</v>
      </c>
      <c r="K161" s="17"/>
    </row>
    <row r="162" spans="1:11" ht="15">
      <c r="A162" s="11" t="s">
        <v>493</v>
      </c>
      <c r="B162" s="12" t="s">
        <v>494</v>
      </c>
      <c r="C162" s="13">
        <v>42908</v>
      </c>
      <c r="D162" s="14" t="s">
        <v>13</v>
      </c>
      <c r="E162" s="15" t="s">
        <v>495</v>
      </c>
      <c r="F162" s="16"/>
      <c r="G162" s="15"/>
      <c r="H162" s="15" t="s">
        <v>52</v>
      </c>
      <c r="I162" s="17" t="str">
        <f>HYPERLINK("https://docs.wto.org/imrd/directdoc.asp?DDFDocuments/t/G/TBTN16/EGY157A1.DOC","EN")</f>
        <v>EN</v>
      </c>
      <c r="J162" s="17"/>
      <c r="K162" s="17"/>
    </row>
    <row r="163" spans="1:11" ht="15">
      <c r="A163" s="11" t="s">
        <v>496</v>
      </c>
      <c r="B163" s="12" t="s">
        <v>494</v>
      </c>
      <c r="C163" s="13">
        <v>42908</v>
      </c>
      <c r="D163" s="14" t="s">
        <v>26</v>
      </c>
      <c r="E163" s="15" t="s">
        <v>497</v>
      </c>
      <c r="F163" s="16"/>
      <c r="G163" s="15" t="s">
        <v>498</v>
      </c>
      <c r="H163" s="15" t="s">
        <v>61</v>
      </c>
      <c r="I163" s="17" t="str">
        <f>HYPERLINK("https://docs.wto.org/imrd/directdoc.asp?DDFDocuments/t/G/TBTN17/EGY164.DOC","EN")</f>
        <v>EN</v>
      </c>
      <c r="J163" s="17"/>
      <c r="K163" s="17"/>
    </row>
    <row r="164" spans="1:11" ht="30">
      <c r="A164" s="11" t="s">
        <v>499</v>
      </c>
      <c r="B164" s="12" t="s">
        <v>494</v>
      </c>
      <c r="C164" s="13">
        <v>42908</v>
      </c>
      <c r="D164" s="14" t="s">
        <v>26</v>
      </c>
      <c r="E164" s="15" t="s">
        <v>500</v>
      </c>
      <c r="F164" s="16"/>
      <c r="G164" s="15" t="s">
        <v>501</v>
      </c>
      <c r="H164" s="15" t="s">
        <v>61</v>
      </c>
      <c r="I164" s="17" t="str">
        <f>HYPERLINK("https://docs.wto.org/imrd/directdoc.asp?DDFDocuments/t/G/TBTN17/EGY165.DOC","EN")</f>
        <v>EN</v>
      </c>
      <c r="J164" s="17"/>
      <c r="K164" s="17"/>
    </row>
    <row r="165" spans="1:11" ht="75">
      <c r="A165" s="11" t="s">
        <v>502</v>
      </c>
      <c r="B165" s="12" t="s">
        <v>494</v>
      </c>
      <c r="C165" s="13">
        <v>42908</v>
      </c>
      <c r="D165" s="14" t="s">
        <v>26</v>
      </c>
      <c r="E165" s="15" t="s">
        <v>503</v>
      </c>
      <c r="F165" s="16"/>
      <c r="G165" s="15" t="s">
        <v>504</v>
      </c>
      <c r="H165" s="15" t="s">
        <v>61</v>
      </c>
      <c r="I165" s="17" t="str">
        <f>HYPERLINK("https://docs.wto.org/imrd/directdoc.asp?DDFDocuments/t/G/TBTN17/EGY166.DOC","EN")</f>
        <v>EN</v>
      </c>
      <c r="J165" s="17"/>
      <c r="K165" s="17"/>
    </row>
    <row r="166" spans="1:11" ht="15">
      <c r="A166" s="11" t="s">
        <v>505</v>
      </c>
      <c r="B166" s="12" t="s">
        <v>494</v>
      </c>
      <c r="C166" s="13">
        <v>42908</v>
      </c>
      <c r="D166" s="14" t="s">
        <v>26</v>
      </c>
      <c r="E166" s="15" t="s">
        <v>506</v>
      </c>
      <c r="F166" s="16"/>
      <c r="G166" s="15" t="s">
        <v>507</v>
      </c>
      <c r="H166" s="15" t="s">
        <v>61</v>
      </c>
      <c r="I166" s="17" t="str">
        <f>HYPERLINK("https://docs.wto.org/imrd/directdoc.asp?DDFDocuments/t/G/TBTN17/EGY167.DOC","EN")</f>
        <v>EN</v>
      </c>
      <c r="J166" s="17"/>
      <c r="K166" s="17"/>
    </row>
    <row r="167" spans="1:11" ht="30">
      <c r="A167" s="11" t="s">
        <v>508</v>
      </c>
      <c r="B167" s="12" t="s">
        <v>494</v>
      </c>
      <c r="C167" s="13">
        <v>42908</v>
      </c>
      <c r="D167" s="14" t="s">
        <v>26</v>
      </c>
      <c r="E167" s="15" t="s">
        <v>509</v>
      </c>
      <c r="F167" s="16"/>
      <c r="G167" s="15" t="s">
        <v>510</v>
      </c>
      <c r="H167" s="15" t="s">
        <v>511</v>
      </c>
      <c r="I167" s="17" t="str">
        <f>HYPERLINK("https://docs.wto.org/imrd/directdoc.asp?DDFDocuments/t/G/TBTN17/EGY168.DOC","EN")</f>
        <v>EN</v>
      </c>
      <c r="J167" s="17"/>
      <c r="K167" s="17"/>
    </row>
    <row r="168" spans="1:11" ht="15">
      <c r="A168" s="11" t="s">
        <v>512</v>
      </c>
      <c r="B168" s="12" t="s">
        <v>494</v>
      </c>
      <c r="C168" s="13">
        <v>42908</v>
      </c>
      <c r="D168" s="14" t="s">
        <v>13</v>
      </c>
      <c r="E168" s="15" t="s">
        <v>513</v>
      </c>
      <c r="F168" s="16"/>
      <c r="G168" s="15"/>
      <c r="H168" s="15"/>
      <c r="I168" s="17" t="str">
        <f>HYPERLINK("https://docs.wto.org/imrd/directdoc.asp?DDFDocuments/t/G/TBTN05/EGY3A3.DOC","EN")</f>
        <v>EN</v>
      </c>
      <c r="J168" s="17"/>
      <c r="K168" s="17"/>
    </row>
    <row r="169" spans="1:11" ht="15">
      <c r="A169" s="11" t="s">
        <v>514</v>
      </c>
      <c r="B169" s="12" t="s">
        <v>494</v>
      </c>
      <c r="C169" s="13">
        <v>42908</v>
      </c>
      <c r="D169" s="14" t="s">
        <v>13</v>
      </c>
      <c r="E169" s="15" t="s">
        <v>513</v>
      </c>
      <c r="F169" s="16"/>
      <c r="G169" s="15"/>
      <c r="H169" s="15"/>
      <c r="I169" s="17" t="str">
        <f>HYPERLINK("https://docs.wto.org/imrd/directdoc.asp?DDFDocuments/t/G/TBTN05/EGY3A4.DOC","EN")</f>
        <v>EN</v>
      </c>
      <c r="J169" s="17"/>
      <c r="K169" s="17"/>
    </row>
    <row r="170" spans="1:11" ht="30">
      <c r="A170" s="11" t="s">
        <v>515</v>
      </c>
      <c r="B170" s="12" t="s">
        <v>494</v>
      </c>
      <c r="C170" s="13">
        <v>42908</v>
      </c>
      <c r="D170" s="14" t="s">
        <v>13</v>
      </c>
      <c r="E170" s="15" t="s">
        <v>516</v>
      </c>
      <c r="F170" s="16"/>
      <c r="G170" s="15"/>
      <c r="H170" s="15" t="s">
        <v>38</v>
      </c>
      <c r="I170" s="17" t="str">
        <f>HYPERLINK("https://docs.wto.org/imrd/directdoc.asp?DDFDocuments/t/G/TBTN14/EGY68A1.DOC","EN")</f>
        <v>EN</v>
      </c>
      <c r="J170" s="17"/>
      <c r="K170" s="17"/>
    </row>
    <row r="171" spans="1:11" ht="15">
      <c r="A171" s="11" t="s">
        <v>517</v>
      </c>
      <c r="B171" s="12" t="s">
        <v>494</v>
      </c>
      <c r="C171" s="13">
        <v>42908</v>
      </c>
      <c r="D171" s="14" t="s">
        <v>13</v>
      </c>
      <c r="E171" s="15" t="s">
        <v>518</v>
      </c>
      <c r="F171" s="16"/>
      <c r="G171" s="15"/>
      <c r="H171" s="15" t="s">
        <v>52</v>
      </c>
      <c r="I171" s="17" t="str">
        <f>HYPERLINK("https://docs.wto.org/imrd/directdoc.asp?DDFDocuments/t/G/TBTN15/EGY89A1.DOC","EN")</f>
        <v>EN</v>
      </c>
      <c r="J171" s="17"/>
      <c r="K171" s="17"/>
    </row>
    <row r="172" spans="1:11" ht="29.25">
      <c r="A172" s="11" t="s">
        <v>519</v>
      </c>
      <c r="B172" s="12" t="s">
        <v>520</v>
      </c>
      <c r="C172" s="13">
        <v>42908</v>
      </c>
      <c r="D172" s="14" t="s">
        <v>26</v>
      </c>
      <c r="E172" s="15" t="s">
        <v>521</v>
      </c>
      <c r="F172" s="16"/>
      <c r="G172" s="15" t="s">
        <v>522</v>
      </c>
      <c r="H172" s="15" t="s">
        <v>61</v>
      </c>
      <c r="I172" s="17" t="str">
        <f>HYPERLINK("https://docs.wto.org/imrd/directdoc.asp?DDFDocuments/t/G/TBTN17/NIC153.DOC","EN")</f>
        <v>EN</v>
      </c>
      <c r="J172" s="17"/>
      <c r="K172" s="17" t="str">
        <f>HYPERLINK("https://docs.wto.org/imrd/directdoc.asp?DDFDocuments/v/G/TBTN17/NIC153.DOC","ES")</f>
        <v>ES</v>
      </c>
    </row>
    <row r="173" spans="1:11" ht="29.25">
      <c r="A173" s="11" t="s">
        <v>523</v>
      </c>
      <c r="B173" s="12" t="s">
        <v>520</v>
      </c>
      <c r="C173" s="13">
        <v>42908</v>
      </c>
      <c r="D173" s="14" t="s">
        <v>26</v>
      </c>
      <c r="E173" s="15" t="s">
        <v>521</v>
      </c>
      <c r="F173" s="16"/>
      <c r="G173" s="15" t="s">
        <v>522</v>
      </c>
      <c r="H173" s="15" t="s">
        <v>61</v>
      </c>
      <c r="I173" s="17" t="str">
        <f>HYPERLINK("https://docs.wto.org/imrd/directdoc.asp?DDFDocuments/t/G/TBTN17/NIC154.DOC","EN")</f>
        <v>EN</v>
      </c>
      <c r="J173" s="17"/>
      <c r="K173" s="17" t="str">
        <f>HYPERLINK("https://docs.wto.org/imrd/directdoc.asp?DDFDocuments/v/G/TBTN17/NIC154.DOC","ES")</f>
        <v>ES</v>
      </c>
    </row>
    <row r="174" spans="1:11" ht="30">
      <c r="A174" s="11" t="s">
        <v>524</v>
      </c>
      <c r="B174" s="12" t="s">
        <v>82</v>
      </c>
      <c r="C174" s="13">
        <v>42908</v>
      </c>
      <c r="D174" s="14" t="s">
        <v>26</v>
      </c>
      <c r="E174" s="15"/>
      <c r="F174" s="16"/>
      <c r="G174" s="15" t="s">
        <v>525</v>
      </c>
      <c r="H174" s="15" t="s">
        <v>526</v>
      </c>
      <c r="I174" s="17" t="str">
        <f>HYPERLINK("https://docs.wto.org/imrd/directdoc.asp?DDFDocuments/t/G/TBTN17/THA499.DOC","EN")</f>
        <v>EN</v>
      </c>
      <c r="J174" s="17"/>
      <c r="K174" s="17"/>
    </row>
    <row r="175" spans="1:11" ht="15">
      <c r="A175" s="11" t="s">
        <v>527</v>
      </c>
      <c r="B175" s="12" t="s">
        <v>106</v>
      </c>
      <c r="C175" s="13">
        <v>42908</v>
      </c>
      <c r="D175" s="14" t="s">
        <v>26</v>
      </c>
      <c r="E175" s="15" t="s">
        <v>528</v>
      </c>
      <c r="F175" s="16"/>
      <c r="G175" s="15"/>
      <c r="H175" s="15" t="s">
        <v>529</v>
      </c>
      <c r="I175" s="17" t="str">
        <f>HYPERLINK("https://docs.wto.org/imrd/directdoc.asp?DDFDocuments/t/G/TBTN17/VNM96.DOC","EN")</f>
        <v>EN</v>
      </c>
      <c r="J175" s="17"/>
      <c r="K175" s="17"/>
    </row>
    <row r="176" spans="1:11" ht="29.25">
      <c r="A176" s="11" t="s">
        <v>530</v>
      </c>
      <c r="B176" s="12" t="s">
        <v>201</v>
      </c>
      <c r="C176" s="13">
        <v>42907</v>
      </c>
      <c r="D176" s="14" t="s">
        <v>26</v>
      </c>
      <c r="E176" s="15" t="s">
        <v>521</v>
      </c>
      <c r="F176" s="16"/>
      <c r="G176" s="15"/>
      <c r="H176" s="15" t="s">
        <v>61</v>
      </c>
      <c r="I176" s="17" t="str">
        <f>HYPERLINK("https://docs.wto.org/imrd/directdoc.asp?DDFDocuments/t/G/TBTN17/CRI168.DOC","EN")</f>
        <v>EN</v>
      </c>
      <c r="J176" s="17" t="str">
        <f>HYPERLINK("https://docs.wto.org/imrd/directdoc.asp?DDFDocuments/u/G/TBTN17/CRI168.DOC","FR")</f>
        <v>FR</v>
      </c>
      <c r="K176" s="17" t="str">
        <f>HYPERLINK("https://docs.wto.org/imrd/directdoc.asp?DDFDocuments/v/G/TBTN17/CRI168.DOC","ES")</f>
        <v>ES</v>
      </c>
    </row>
    <row r="177" spans="1:11" ht="29.25">
      <c r="A177" s="11" t="s">
        <v>531</v>
      </c>
      <c r="B177" s="12" t="s">
        <v>201</v>
      </c>
      <c r="C177" s="13">
        <v>42907</v>
      </c>
      <c r="D177" s="14" t="s">
        <v>26</v>
      </c>
      <c r="E177" s="15" t="s">
        <v>521</v>
      </c>
      <c r="F177" s="16"/>
      <c r="G177" s="15"/>
      <c r="H177" s="15" t="s">
        <v>61</v>
      </c>
      <c r="I177" s="17" t="str">
        <f>HYPERLINK("https://docs.wto.org/imrd/directdoc.asp?DDFDocuments/t/G/TBTN17/CRI169.DOC","EN")</f>
        <v>EN</v>
      </c>
      <c r="J177" s="17" t="str">
        <f>HYPERLINK("https://docs.wto.org/imrd/directdoc.asp?DDFDocuments/u/G/TBTN17/CRI169.DOC","FR")</f>
        <v>FR</v>
      </c>
      <c r="K177" s="17" t="str">
        <f>HYPERLINK("https://docs.wto.org/imrd/directdoc.asp?DDFDocuments/v/G/TBTN17/CRI169.DOC","ES")</f>
        <v>ES</v>
      </c>
    </row>
    <row r="178" spans="1:11" ht="60">
      <c r="A178" s="11" t="s">
        <v>532</v>
      </c>
      <c r="B178" s="12" t="s">
        <v>533</v>
      </c>
      <c r="C178" s="13">
        <v>42907</v>
      </c>
      <c r="D178" s="14" t="s">
        <v>13</v>
      </c>
      <c r="E178" s="15" t="s">
        <v>534</v>
      </c>
      <c r="F178" s="16"/>
      <c r="G178" s="15"/>
      <c r="H178" s="15" t="s">
        <v>52</v>
      </c>
      <c r="I178" s="17" t="str">
        <f>HYPERLINK("https://docs.wto.org/imrd/directdoc.asp?DDFDocuments/t/G/TBTN12/HKG43A1.DOC","EN")</f>
        <v>EN</v>
      </c>
      <c r="J178" s="17"/>
      <c r="K178" s="17"/>
    </row>
    <row r="179" spans="1:11" ht="30">
      <c r="A179" s="11" t="s">
        <v>535</v>
      </c>
      <c r="B179" s="12" t="s">
        <v>235</v>
      </c>
      <c r="C179" s="13">
        <v>42907</v>
      </c>
      <c r="D179" s="14" t="s">
        <v>26</v>
      </c>
      <c r="E179" s="15" t="s">
        <v>536</v>
      </c>
      <c r="F179" s="16"/>
      <c r="G179" s="15" t="s">
        <v>537</v>
      </c>
      <c r="H179" s="15" t="s">
        <v>526</v>
      </c>
      <c r="I179" s="17" t="str">
        <f>HYPERLINK("https://docs.wto.org/imrd/directdoc.asp?DDFDocuments/t/G/TBTN17/PHL198.DOC","EN")</f>
        <v>EN</v>
      </c>
      <c r="J179" s="17"/>
      <c r="K179" s="17"/>
    </row>
    <row r="180" spans="1:11" ht="45">
      <c r="A180" s="11" t="s">
        <v>538</v>
      </c>
      <c r="B180" s="12" t="s">
        <v>87</v>
      </c>
      <c r="C180" s="13">
        <v>42907</v>
      </c>
      <c r="D180" s="14" t="s">
        <v>26</v>
      </c>
      <c r="E180" s="15" t="s">
        <v>539</v>
      </c>
      <c r="F180" s="16"/>
      <c r="G180" s="15" t="s">
        <v>540</v>
      </c>
      <c r="H180" s="15" t="s">
        <v>94</v>
      </c>
      <c r="I180" s="17" t="str">
        <f>HYPERLINK("https://docs.wto.org/imrd/directdoc.asp?DDFDocuments/t/G/TBTN17/UGA691.DOC","EN")</f>
        <v>EN</v>
      </c>
      <c r="J180" s="17"/>
      <c r="K180" s="17"/>
    </row>
    <row r="181" spans="1:11" ht="15">
      <c r="A181" s="11" t="s">
        <v>541</v>
      </c>
      <c r="B181" s="12" t="s">
        <v>106</v>
      </c>
      <c r="C181" s="13">
        <v>42907</v>
      </c>
      <c r="D181" s="14" t="s">
        <v>13</v>
      </c>
      <c r="E181" s="15" t="s">
        <v>542</v>
      </c>
      <c r="F181" s="16"/>
      <c r="G181" s="15"/>
      <c r="H181" s="15" t="s">
        <v>543</v>
      </c>
      <c r="I181" s="17" t="str">
        <f>HYPERLINK("https://docs.wto.org/imrd/directdoc.asp?DDFDocuments/t/G/TBTN16/VNM88A1.DOC","EN")</f>
        <v>EN</v>
      </c>
      <c r="J181" s="17"/>
      <c r="K181" s="17"/>
    </row>
    <row r="182" spans="1:11" ht="75">
      <c r="A182" s="11" t="s">
        <v>544</v>
      </c>
      <c r="B182" s="12" t="s">
        <v>545</v>
      </c>
      <c r="C182" s="13">
        <v>42907</v>
      </c>
      <c r="D182" s="14" t="s">
        <v>13</v>
      </c>
      <c r="E182" s="15"/>
      <c r="F182" s="16" t="s">
        <v>546</v>
      </c>
      <c r="G182" s="15" t="s">
        <v>349</v>
      </c>
      <c r="H182" s="15" t="s">
        <v>42</v>
      </c>
      <c r="I182" s="17" t="str">
        <f>HYPERLINK("https://docs.wto.org/imrd/directdoc.asp?DDFDocuments/t/G/TBTN16/ZAF195A1.DOC","EN")</f>
        <v>EN</v>
      </c>
      <c r="J182" s="17"/>
      <c r="K182" s="17"/>
    </row>
    <row r="183" spans="1:11" ht="15">
      <c r="A183" s="11" t="s">
        <v>547</v>
      </c>
      <c r="B183" s="12" t="s">
        <v>12</v>
      </c>
      <c r="C183" s="13">
        <v>42906</v>
      </c>
      <c r="D183" s="14" t="s">
        <v>26</v>
      </c>
      <c r="E183" s="15" t="s">
        <v>548</v>
      </c>
      <c r="F183" s="16"/>
      <c r="G183" s="15"/>
      <c r="H183" s="15" t="s">
        <v>479</v>
      </c>
      <c r="I183" s="17" t="str">
        <f>HYPERLINK("https://docs.wto.org/imrd/directdoc.asp?DDFDocuments/t/G/TBTN17/ARG323.DOC","EN")</f>
        <v>EN</v>
      </c>
      <c r="J183" s="17" t="str">
        <f>HYPERLINK("https://docs.wto.org/imrd/directdoc.asp?DDFDocuments/u/G/TBTN17/ARG323.DOC","FR")</f>
        <v>FR</v>
      </c>
      <c r="K183" s="17" t="str">
        <f>HYPERLINK("https://docs.wto.org/imrd/directdoc.asp?DDFDocuments/v/G/TBTN17/ARG323.DOC","ES")</f>
        <v>ES</v>
      </c>
    </row>
    <row r="184" spans="1:11" ht="15">
      <c r="A184" s="11" t="s">
        <v>549</v>
      </c>
      <c r="B184" s="12" t="s">
        <v>57</v>
      </c>
      <c r="C184" s="13">
        <v>42906</v>
      </c>
      <c r="D184" s="14" t="s">
        <v>26</v>
      </c>
      <c r="E184" s="15" t="s">
        <v>550</v>
      </c>
      <c r="F184" s="16"/>
      <c r="G184" s="15"/>
      <c r="H184" s="15" t="s">
        <v>479</v>
      </c>
      <c r="I184" s="17" t="str">
        <f>HYPERLINK("https://docs.wto.org/imrd/directdoc.asp?DDFDocuments/t/G/TBTN17/CAN528.DOC","EN")</f>
        <v>EN</v>
      </c>
      <c r="J184" s="17" t="str">
        <f>HYPERLINK("https://docs.wto.org/imrd/directdoc.asp?DDFDocuments/u/G/TBTN17/CAN528.DOC","FR")</f>
        <v>FR</v>
      </c>
      <c r="K184" s="17"/>
    </row>
    <row r="185" spans="1:11" ht="29.25">
      <c r="A185" s="11" t="s">
        <v>551</v>
      </c>
      <c r="B185" s="12" t="s">
        <v>552</v>
      </c>
      <c r="C185" s="13">
        <v>42906</v>
      </c>
      <c r="D185" s="14" t="s">
        <v>26</v>
      </c>
      <c r="E185" s="15" t="s">
        <v>521</v>
      </c>
      <c r="F185" s="16"/>
      <c r="G185" s="15"/>
      <c r="H185" s="15" t="s">
        <v>61</v>
      </c>
      <c r="I185" s="17" t="str">
        <f>HYPERLINK("https://docs.wto.org/imrd/directdoc.asp?DDFDocuments/t/G/TBTN17/HND89.DOC","EN")</f>
        <v>EN</v>
      </c>
      <c r="J185" s="17" t="str">
        <f>HYPERLINK("https://docs.wto.org/imrd/directdoc.asp?DDFDocuments/u/G/TBTN17/HND89.DOC","FR")</f>
        <v>FR</v>
      </c>
      <c r="K185" s="17" t="str">
        <f>HYPERLINK("https://docs.wto.org/imrd/directdoc.asp?DDFDocuments/v/G/TBTN17/HND89.DOC","ES")</f>
        <v>ES</v>
      </c>
    </row>
    <row r="186" spans="1:11" ht="29.25">
      <c r="A186" s="11" t="s">
        <v>553</v>
      </c>
      <c r="B186" s="12" t="s">
        <v>552</v>
      </c>
      <c r="C186" s="13">
        <v>42906</v>
      </c>
      <c r="D186" s="14" t="s">
        <v>26</v>
      </c>
      <c r="E186" s="15" t="s">
        <v>521</v>
      </c>
      <c r="F186" s="16"/>
      <c r="G186" s="15"/>
      <c r="H186" s="15" t="s">
        <v>61</v>
      </c>
      <c r="I186" s="17" t="str">
        <f>HYPERLINK("https://docs.wto.org/imrd/directdoc.asp?DDFDocuments/t/G/TBTN17/HND90.DOC","EN")</f>
        <v>EN</v>
      </c>
      <c r="J186" s="17" t="str">
        <f>HYPERLINK("https://docs.wto.org/imrd/directdoc.asp?DDFDocuments/u/G/TBTN17/HND90.DOC","FR")</f>
        <v>FR</v>
      </c>
      <c r="K186" s="17" t="str">
        <f>HYPERLINK("https://docs.wto.org/imrd/directdoc.asp?DDFDocuments/v/G/TBTN17/HND90.DOC","ES")</f>
        <v>ES</v>
      </c>
    </row>
    <row r="187" spans="1:11" ht="45">
      <c r="A187" s="11" t="s">
        <v>554</v>
      </c>
      <c r="B187" s="12" t="s">
        <v>555</v>
      </c>
      <c r="C187" s="13">
        <v>42906</v>
      </c>
      <c r="D187" s="14" t="s">
        <v>26</v>
      </c>
      <c r="E187" s="15" t="s">
        <v>556</v>
      </c>
      <c r="F187" s="16"/>
      <c r="G187" s="15"/>
      <c r="H187" s="15" t="s">
        <v>526</v>
      </c>
      <c r="I187" s="17" t="str">
        <f>HYPERLINK("https://docs.wto.org/imrd/directdoc.asp?DDFDocuments/t/G/TBTN17/KOR719.DOC","EN")</f>
        <v>EN</v>
      </c>
      <c r="J187" s="17"/>
      <c r="K187" s="17"/>
    </row>
    <row r="188" spans="1:11" ht="105">
      <c r="A188" s="11" t="s">
        <v>557</v>
      </c>
      <c r="B188" s="12" t="s">
        <v>82</v>
      </c>
      <c r="C188" s="13">
        <v>42906</v>
      </c>
      <c r="D188" s="14" t="s">
        <v>13</v>
      </c>
      <c r="E188" s="15" t="s">
        <v>558</v>
      </c>
      <c r="F188" s="16" t="s">
        <v>559</v>
      </c>
      <c r="G188" s="15"/>
      <c r="H188" s="15" t="s">
        <v>85</v>
      </c>
      <c r="I188" s="17" t="str">
        <f>HYPERLINK("https://docs.wto.org/imrd/directdoc.asp?DDFDocuments/t/G/TBTN06/THA217R1A1.DOC","EN")</f>
        <v>EN</v>
      </c>
      <c r="J188" s="17" t="str">
        <f>HYPERLINK("https://docs.wto.org/imrd/directdoc.asp?DDFDocuments/u/G/TBTN06/THA217R1A1.DOC","FR")</f>
        <v>FR</v>
      </c>
      <c r="K188" s="17"/>
    </row>
    <row r="189" spans="1:11" ht="105">
      <c r="A189" s="11" t="s">
        <v>560</v>
      </c>
      <c r="B189" s="12" t="s">
        <v>82</v>
      </c>
      <c r="C189" s="13">
        <v>42906</v>
      </c>
      <c r="D189" s="14" t="s">
        <v>13</v>
      </c>
      <c r="E189" s="15" t="s">
        <v>561</v>
      </c>
      <c r="F189" s="16" t="s">
        <v>562</v>
      </c>
      <c r="G189" s="15"/>
      <c r="H189" s="15" t="s">
        <v>85</v>
      </c>
      <c r="I189" s="17" t="str">
        <f>HYPERLINK("https://docs.wto.org/imrd/directdoc.asp?DDFDocuments/t/G/TBTN01/THA42R1A1.DOC","EN")</f>
        <v>EN</v>
      </c>
      <c r="J189" s="17" t="str">
        <f>HYPERLINK("https://docs.wto.org/imrd/directdoc.asp?DDFDocuments/u/G/TBTN01/THA42R1A1.DOC","FR")</f>
        <v>FR</v>
      </c>
      <c r="K189" s="17"/>
    </row>
    <row r="190" spans="1:11" ht="15">
      <c r="A190" s="11" t="s">
        <v>563</v>
      </c>
      <c r="B190" s="12" t="s">
        <v>198</v>
      </c>
      <c r="C190" s="13">
        <v>42906</v>
      </c>
      <c r="D190" s="14" t="s">
        <v>26</v>
      </c>
      <c r="E190" s="15" t="s">
        <v>564</v>
      </c>
      <c r="F190" s="16" t="s">
        <v>565</v>
      </c>
      <c r="G190" s="15"/>
      <c r="H190" s="15" t="s">
        <v>61</v>
      </c>
      <c r="I190" s="17" t="str">
        <f>HYPERLINK("https://docs.wto.org/imrd/directdoc.asp?DDFDocuments/t/G/TBTN17/TPKM278.DOC","EN")</f>
        <v>EN</v>
      </c>
      <c r="J190" s="17" t="str">
        <f>HYPERLINK("https://docs.wto.org/imrd/directdoc.asp?DDFDocuments/u/G/TBTN17/TPKM278.DOC","FR")</f>
        <v>FR</v>
      </c>
      <c r="K190" s="17"/>
    </row>
    <row r="191" spans="1:11" ht="15">
      <c r="A191" s="11" t="s">
        <v>566</v>
      </c>
      <c r="B191" s="12" t="s">
        <v>12</v>
      </c>
      <c r="C191" s="13">
        <v>42905</v>
      </c>
      <c r="D191" s="14" t="s">
        <v>13</v>
      </c>
      <c r="E191" s="15" t="s">
        <v>567</v>
      </c>
      <c r="F191" s="16"/>
      <c r="G191" s="15"/>
      <c r="H191" s="15"/>
      <c r="I191" s="17"/>
      <c r="J191" s="17" t="str">
        <f>HYPERLINK("https://docs.wto.org/imrd/directdoc.asp?DDFDocuments/r/G/TBTN06/ARG203A3.pdf","FR")</f>
        <v>FR</v>
      </c>
      <c r="K191" s="17" t="str">
        <f>HYPERLINK("https://docs.wto.org/imrd/directdoc.asp?DDFDocuments/s/G/TBTN06/ARG203A3.pdf","ES")</f>
        <v>ES</v>
      </c>
    </row>
    <row r="192" spans="1:11" ht="409.5">
      <c r="A192" s="11" t="s">
        <v>568</v>
      </c>
      <c r="B192" s="12" t="s">
        <v>217</v>
      </c>
      <c r="C192" s="13">
        <v>42905</v>
      </c>
      <c r="D192" s="14" t="s">
        <v>26</v>
      </c>
      <c r="E192" s="15" t="s">
        <v>569</v>
      </c>
      <c r="F192" s="16" t="s">
        <v>570</v>
      </c>
      <c r="G192" s="15"/>
      <c r="H192" s="15" t="s">
        <v>196</v>
      </c>
      <c r="I192" s="17" t="str">
        <f>HYPERLINK("https://docs.wto.org/imrd/directdoc.asp?DDFDocuments/t/G/TBTN17/CHN1209.DOC","EN")</f>
        <v>EN</v>
      </c>
      <c r="J192" s="17" t="str">
        <f>HYPERLINK("https://docs.wto.org/imrd/directdoc.asp?DDFDocuments/u/G/TBTN17/CHN1209.DOC","FR")</f>
        <v>FR</v>
      </c>
      <c r="K192" s="17" t="str">
        <f>HYPERLINK("https://docs.wto.org/imrd/directdoc.asp?DDFDocuments/v/G/TBTN17/CHN1209.DOC","ES")</f>
        <v>ES</v>
      </c>
    </row>
    <row r="193" spans="1:11" ht="90">
      <c r="A193" s="11" t="s">
        <v>571</v>
      </c>
      <c r="B193" s="12" t="s">
        <v>235</v>
      </c>
      <c r="C193" s="13">
        <v>42905</v>
      </c>
      <c r="D193" s="14" t="s">
        <v>13</v>
      </c>
      <c r="E193" s="15" t="s">
        <v>572</v>
      </c>
      <c r="F193" s="16"/>
      <c r="G193" s="15" t="s">
        <v>573</v>
      </c>
      <c r="H193" s="15" t="s">
        <v>52</v>
      </c>
      <c r="I193" s="17" t="str">
        <f>HYPERLINK("https://docs.wto.org/imrd/directdoc.asp?DDFDocuments/t/G/TBTN17/PHL197A1.DOC","EN")</f>
        <v>EN</v>
      </c>
      <c r="J193" s="17" t="str">
        <f>HYPERLINK("https://docs.wto.org/imrd/directdoc.asp?DDFDocuments/u/G/TBTN17/PHL197A1.DOC","FR")</f>
        <v>FR</v>
      </c>
      <c r="K193" s="17" t="str">
        <f>HYPERLINK("https://docs.wto.org/imrd/directdoc.asp?DDFDocuments/v/G/TBTN17/PHL197A1.DOC","ES")</f>
        <v>ES</v>
      </c>
    </row>
    <row r="194" spans="1:11" ht="30">
      <c r="A194" s="11" t="s">
        <v>574</v>
      </c>
      <c r="B194" s="12" t="s">
        <v>204</v>
      </c>
      <c r="C194" s="13">
        <v>42905</v>
      </c>
      <c r="D194" s="14" t="s">
        <v>26</v>
      </c>
      <c r="E194" s="15" t="s">
        <v>575</v>
      </c>
      <c r="F194" s="16"/>
      <c r="G194" s="15"/>
      <c r="H194" s="15" t="s">
        <v>61</v>
      </c>
      <c r="I194" s="17" t="str">
        <f>HYPERLINK("https://docs.wto.org/imrd/directdoc.asp?DDFDocuments/t/G/TBTN17/SLV195.DOC","EN")</f>
        <v>EN</v>
      </c>
      <c r="J194" s="17" t="str">
        <f>HYPERLINK("https://docs.wto.org/imrd/directdoc.asp?DDFDocuments/u/G/TBTN17/SLV195.DOC","FR")</f>
        <v>FR</v>
      </c>
      <c r="K194" s="17" t="str">
        <f>HYPERLINK("https://docs.wto.org/imrd/directdoc.asp?DDFDocuments/v/G/TBTN17/SLV195.DOC","ES")</f>
        <v>ES</v>
      </c>
    </row>
    <row r="195" spans="1:11" ht="30">
      <c r="A195" s="11" t="s">
        <v>576</v>
      </c>
      <c r="B195" s="12" t="s">
        <v>204</v>
      </c>
      <c r="C195" s="13">
        <v>42905</v>
      </c>
      <c r="D195" s="14" t="s">
        <v>26</v>
      </c>
      <c r="E195" s="15" t="s">
        <v>575</v>
      </c>
      <c r="F195" s="16"/>
      <c r="G195" s="15" t="s">
        <v>522</v>
      </c>
      <c r="H195" s="15" t="s">
        <v>61</v>
      </c>
      <c r="I195" s="17" t="str">
        <f>HYPERLINK("https://docs.wto.org/imrd/directdoc.asp?DDFDocuments/t/G/TBTN17/SLV196.DOC","EN")</f>
        <v>EN</v>
      </c>
      <c r="J195" s="17" t="str">
        <f>HYPERLINK("https://docs.wto.org/imrd/directdoc.asp?DDFDocuments/u/G/TBTN17/SLV196.DOC","FR")</f>
        <v>FR</v>
      </c>
      <c r="K195" s="17" t="str">
        <f>HYPERLINK("https://docs.wto.org/imrd/directdoc.asp?DDFDocuments/v/G/TBTN17/SLV196.DOC","ES")</f>
        <v>ES</v>
      </c>
    </row>
    <row r="196" spans="1:11" ht="75">
      <c r="A196" s="11" t="s">
        <v>577</v>
      </c>
      <c r="B196" s="12" t="s">
        <v>82</v>
      </c>
      <c r="C196" s="13">
        <v>42905</v>
      </c>
      <c r="D196" s="14" t="s">
        <v>26</v>
      </c>
      <c r="E196" s="15" t="s">
        <v>578</v>
      </c>
      <c r="F196" s="16" t="s">
        <v>579</v>
      </c>
      <c r="G196" s="15" t="s">
        <v>580</v>
      </c>
      <c r="H196" s="15" t="s">
        <v>479</v>
      </c>
      <c r="I196" s="17" t="str">
        <f>HYPERLINK("https://docs.wto.org/imrd/directdoc.asp?DDFDocuments/t/G/TBTN17/THA498.DOC","EN")</f>
        <v>EN</v>
      </c>
      <c r="J196" s="17" t="str">
        <f>HYPERLINK("https://docs.wto.org/imrd/directdoc.asp?DDFDocuments/u/G/TBTN17/THA498.DOC","FR")</f>
        <v>FR</v>
      </c>
      <c r="K196" s="17" t="str">
        <f>HYPERLINK("https://docs.wto.org/imrd/directdoc.asp?DDFDocuments/v/G/TBTN17/THA498.DOC","ES")</f>
        <v>ES</v>
      </c>
    </row>
    <row r="197" spans="1:11" ht="15">
      <c r="A197" s="11" t="s">
        <v>581</v>
      </c>
      <c r="B197" s="12" t="s">
        <v>582</v>
      </c>
      <c r="C197" s="13">
        <v>42905</v>
      </c>
      <c r="D197" s="14" t="s">
        <v>13</v>
      </c>
      <c r="E197" s="15" t="s">
        <v>583</v>
      </c>
      <c r="F197" s="16"/>
      <c r="G197" s="15"/>
      <c r="H197" s="15" t="s">
        <v>295</v>
      </c>
      <c r="I197" s="17" t="str">
        <f>HYPERLINK("https://docs.wto.org/imrd/directdoc.asp?DDFDocuments/q/G/TBTN16/UKR108A1.pdf","EN")</f>
        <v>EN</v>
      </c>
      <c r="J197" s="17" t="str">
        <f>HYPERLINK("https://docs.wto.org/imrd/directdoc.asp?DDFDocuments/r/G/TBTN16/UKR108A1.pdf","FR")</f>
        <v>FR</v>
      </c>
      <c r="K197" s="17" t="str">
        <f>HYPERLINK("https://docs.wto.org/imrd/directdoc.asp?DDFDocuments/s/G/TBTN16/UKR108A1.pdf","ES")</f>
        <v>ES</v>
      </c>
    </row>
    <row r="198" spans="1:11" ht="15">
      <c r="A198" s="11" t="s">
        <v>584</v>
      </c>
      <c r="B198" s="12" t="s">
        <v>582</v>
      </c>
      <c r="C198" s="13">
        <v>42905</v>
      </c>
      <c r="D198" s="14" t="s">
        <v>13</v>
      </c>
      <c r="E198" s="15" t="s">
        <v>585</v>
      </c>
      <c r="F198" s="16"/>
      <c r="G198" s="15"/>
      <c r="H198" s="15" t="s">
        <v>586</v>
      </c>
      <c r="I198" s="17" t="str">
        <f>HYPERLINK("https://docs.wto.org/imrd/directdoc.asp?DDFDocuments/q/G/TBTN16/UKR111A1.pdf","EN")</f>
        <v>EN</v>
      </c>
      <c r="J198" s="17" t="str">
        <f>HYPERLINK("https://docs.wto.org/imrd/directdoc.asp?DDFDocuments/r/G/TBTN16/UKR111A1.pdf","FR")</f>
        <v>FR</v>
      </c>
      <c r="K198" s="17" t="str">
        <f>HYPERLINK("https://docs.wto.org/imrd/directdoc.asp?DDFDocuments/s/G/TBTN16/UKR111A1.pdf","ES")</f>
        <v>ES</v>
      </c>
    </row>
    <row r="199" spans="1:11" ht="30">
      <c r="A199" s="11" t="s">
        <v>587</v>
      </c>
      <c r="B199" s="12" t="s">
        <v>198</v>
      </c>
      <c r="C199" s="13">
        <v>42902</v>
      </c>
      <c r="D199" s="14" t="s">
        <v>26</v>
      </c>
      <c r="E199" s="15" t="s">
        <v>588</v>
      </c>
      <c r="F199" s="16"/>
      <c r="G199" s="15"/>
      <c r="H199" s="15" t="s">
        <v>589</v>
      </c>
      <c r="I199" s="17" t="str">
        <f>HYPERLINK("https://docs.wto.org/imrd/directdoc.asp?DDFDocuments/t/G/TBTN17/TPKM276.DOC","EN")</f>
        <v>EN</v>
      </c>
      <c r="J199" s="17" t="str">
        <f>HYPERLINK("https://docs.wto.org/imrd/directdoc.asp?DDFDocuments/u/G/TBTN17/TPKM276.DOC","FR")</f>
        <v>FR</v>
      </c>
      <c r="K199" s="17" t="str">
        <f>HYPERLINK("https://docs.wto.org/imrd/directdoc.asp?DDFDocuments/v/G/TBTN17/TPKM276.DOC","ES")</f>
        <v>ES</v>
      </c>
    </row>
    <row r="200" spans="1:11" ht="30">
      <c r="A200" s="11" t="s">
        <v>590</v>
      </c>
      <c r="B200" s="12" t="s">
        <v>198</v>
      </c>
      <c r="C200" s="13">
        <v>42902</v>
      </c>
      <c r="D200" s="14" t="s">
        <v>26</v>
      </c>
      <c r="E200" s="15" t="s">
        <v>591</v>
      </c>
      <c r="F200" s="16"/>
      <c r="G200" s="15"/>
      <c r="H200" s="15" t="s">
        <v>592</v>
      </c>
      <c r="I200" s="17" t="str">
        <f>HYPERLINK("https://docs.wto.org/imrd/directdoc.asp?DDFDocuments/t/G/TBTN17/TPKM277.DOC","EN")</f>
        <v>EN</v>
      </c>
      <c r="J200" s="17" t="str">
        <f>HYPERLINK("https://docs.wto.org/imrd/directdoc.asp?DDFDocuments/u/G/TBTN17/TPKM277.DOC","FR")</f>
        <v>FR</v>
      </c>
      <c r="K200" s="17" t="str">
        <f>HYPERLINK("https://docs.wto.org/imrd/directdoc.asp?DDFDocuments/v/G/TBTN17/TPKM277.DOC","ES")</f>
        <v>ES</v>
      </c>
    </row>
    <row r="201" spans="1:11" ht="60">
      <c r="A201" s="11" t="s">
        <v>593</v>
      </c>
      <c r="B201" s="12" t="s">
        <v>208</v>
      </c>
      <c r="C201" s="13">
        <v>42902</v>
      </c>
      <c r="D201" s="14" t="s">
        <v>26</v>
      </c>
      <c r="E201" s="15" t="s">
        <v>594</v>
      </c>
      <c r="F201" s="16"/>
      <c r="G201" s="15"/>
      <c r="H201" s="15" t="s">
        <v>595</v>
      </c>
      <c r="I201" s="17" t="str">
        <f>HYPERLINK("https://docs.wto.org/imrd/directdoc.asp?DDFDocuments/t/G/TBTN17/TUR91.DOC","EN")</f>
        <v>EN</v>
      </c>
      <c r="J201" s="17" t="str">
        <f>HYPERLINK("https://docs.wto.org/imrd/directdoc.asp?DDFDocuments/u/G/TBTN17/TUR91.DOC","FR")</f>
        <v>FR</v>
      </c>
      <c r="K201" s="17" t="str">
        <f>HYPERLINK("https://docs.wto.org/imrd/directdoc.asp?DDFDocuments/v/G/TBTN17/TUR91.DOC","ES")</f>
        <v>ES</v>
      </c>
    </row>
    <row r="202" spans="1:11" ht="60">
      <c r="A202" s="11" t="s">
        <v>596</v>
      </c>
      <c r="B202" s="12" t="s">
        <v>87</v>
      </c>
      <c r="C202" s="13">
        <v>42902</v>
      </c>
      <c r="D202" s="14" t="s">
        <v>26</v>
      </c>
      <c r="E202" s="15" t="s">
        <v>597</v>
      </c>
      <c r="F202" s="16"/>
      <c r="G202" s="15" t="s">
        <v>598</v>
      </c>
      <c r="H202" s="15" t="s">
        <v>599</v>
      </c>
      <c r="I202" s="17" t="str">
        <f>HYPERLINK("https://docs.wto.org/imrd/directdoc.asp?DDFDocuments/t/G/TBTN17/UGA688.DOC","EN")</f>
        <v>EN</v>
      </c>
      <c r="J202" s="17" t="str">
        <f>HYPERLINK("https://docs.wto.org/imrd/directdoc.asp?DDFDocuments/u/G/TBTN17/UGA688.DOC","FR")</f>
        <v>FR</v>
      </c>
      <c r="K202" s="17" t="str">
        <f>HYPERLINK("https://docs.wto.org/imrd/directdoc.asp?DDFDocuments/v/G/TBTN17/UGA688.DOC","ES")</f>
        <v>ES</v>
      </c>
    </row>
    <row r="203" spans="1:11" ht="60">
      <c r="A203" s="11" t="s">
        <v>600</v>
      </c>
      <c r="B203" s="12" t="s">
        <v>87</v>
      </c>
      <c r="C203" s="13">
        <v>42902</v>
      </c>
      <c r="D203" s="14" t="s">
        <v>26</v>
      </c>
      <c r="E203" s="15" t="s">
        <v>601</v>
      </c>
      <c r="F203" s="16" t="s">
        <v>602</v>
      </c>
      <c r="G203" s="15" t="s">
        <v>598</v>
      </c>
      <c r="H203" s="15" t="s">
        <v>599</v>
      </c>
      <c r="I203" s="17" t="str">
        <f>HYPERLINK("https://docs.wto.org/imrd/directdoc.asp?DDFDocuments/t/G/TBTN17/UGA689.DOC","EN")</f>
        <v>EN</v>
      </c>
      <c r="J203" s="17" t="str">
        <f>HYPERLINK("https://docs.wto.org/imrd/directdoc.asp?DDFDocuments/u/G/TBTN17/UGA689.DOC","FR")</f>
        <v>FR</v>
      </c>
      <c r="K203" s="17" t="str">
        <f>HYPERLINK("https://docs.wto.org/imrd/directdoc.asp?DDFDocuments/v/G/TBTN17/UGA689.DOC","ES")</f>
        <v>ES</v>
      </c>
    </row>
    <row r="204" spans="1:11" ht="60">
      <c r="A204" s="11" t="s">
        <v>603</v>
      </c>
      <c r="B204" s="12" t="s">
        <v>87</v>
      </c>
      <c r="C204" s="13">
        <v>42902</v>
      </c>
      <c r="D204" s="14" t="s">
        <v>26</v>
      </c>
      <c r="E204" s="15" t="s">
        <v>604</v>
      </c>
      <c r="F204" s="16"/>
      <c r="G204" s="15" t="s">
        <v>598</v>
      </c>
      <c r="H204" s="15" t="s">
        <v>599</v>
      </c>
      <c r="I204" s="17" t="str">
        <f>HYPERLINK("https://docs.wto.org/imrd/directdoc.asp?DDFDocuments/t/G/TBTN17/UGA690.DOC","EN")</f>
        <v>EN</v>
      </c>
      <c r="J204" s="17" t="str">
        <f>HYPERLINK("https://docs.wto.org/imrd/directdoc.asp?DDFDocuments/u/G/TBTN17/UGA690.DOC","FR")</f>
        <v>FR</v>
      </c>
      <c r="K204" s="17" t="str">
        <f>HYPERLINK("https://docs.wto.org/imrd/directdoc.asp?DDFDocuments/v/G/TBTN17/UGA690.DOC","ES")</f>
        <v>ES</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70" zoomScaleNormal="70" workbookViewId="0">
      <selection activeCell="D10" sqref="D10"/>
    </sheetView>
  </sheetViews>
  <sheetFormatPr defaultRowHeight="14.25"/>
  <cols>
    <col min="1" max="1" width="27.5" style="10" customWidth="1"/>
    <col min="2" max="2" width="29.5" customWidth="1"/>
    <col min="3" max="3" width="19" style="6" customWidth="1"/>
    <col min="4" max="4" width="41.375" style="3" customWidth="1"/>
    <col min="5" max="5" width="46.125" style="5" customWidth="1"/>
    <col min="6" max="6" width="46.125" style="9" customWidth="1"/>
    <col min="7" max="8" width="46.125" style="5" customWidth="1"/>
    <col min="9" max="11" width="10.625" style="8" customWidth="1"/>
  </cols>
  <sheetData>
    <row r="1" spans="1:11" ht="27">
      <c r="A1" s="1" t="s">
        <v>0</v>
      </c>
      <c r="B1" s="1" t="s">
        <v>1</v>
      </c>
      <c r="C1" s="2" t="s">
        <v>2</v>
      </c>
      <c r="D1" s="1" t="s">
        <v>3</v>
      </c>
      <c r="E1" s="4" t="s">
        <v>4</v>
      </c>
      <c r="F1" s="4" t="s">
        <v>5</v>
      </c>
      <c r="G1" s="4" t="s">
        <v>6</v>
      </c>
      <c r="H1" s="4" t="s">
        <v>7</v>
      </c>
      <c r="I1" s="7" t="s">
        <v>8</v>
      </c>
      <c r="J1" s="7" t="s">
        <v>9</v>
      </c>
      <c r="K1" s="7" t="s">
        <v>10</v>
      </c>
    </row>
    <row r="2" spans="1:11" ht="30">
      <c r="A2" s="11" t="s">
        <v>39</v>
      </c>
      <c r="B2" s="12" t="s">
        <v>34</v>
      </c>
      <c r="C2" s="13">
        <v>42930</v>
      </c>
      <c r="D2" s="14" t="s">
        <v>13</v>
      </c>
      <c r="E2" s="18" t="s">
        <v>605</v>
      </c>
      <c r="F2" s="16"/>
      <c r="G2" s="15" t="s">
        <v>41</v>
      </c>
      <c r="H2" s="15" t="s">
        <v>42</v>
      </c>
      <c r="I2" s="17" t="str">
        <f>HYPERLINK("https://docs.wto.org/imrd/directdoc.asp?DDFDocuments/q/G/TBTN17/USA1262A2.pdf","EN")</f>
        <v>EN</v>
      </c>
      <c r="J2" s="17"/>
      <c r="K2" s="17"/>
    </row>
    <row r="3" spans="1:11" ht="30">
      <c r="A3" s="11" t="s">
        <v>43</v>
      </c>
      <c r="B3" s="12" t="s">
        <v>34</v>
      </c>
      <c r="C3" s="13">
        <v>42930</v>
      </c>
      <c r="D3" s="14" t="s">
        <v>13</v>
      </c>
      <c r="E3" s="18" t="s">
        <v>606</v>
      </c>
      <c r="F3" s="16"/>
      <c r="G3" s="15" t="s">
        <v>45</v>
      </c>
      <c r="H3" s="15" t="s">
        <v>42</v>
      </c>
      <c r="I3" s="17" t="str">
        <f>HYPERLINK("https://docs.wto.org/imrd/directdoc.asp?DDFDocuments/q/G/TBTN17/USA1291A1.pdf","EN")</f>
        <v>EN</v>
      </c>
      <c r="J3" s="17"/>
      <c r="K3" s="17"/>
    </row>
    <row r="4" spans="1:11" ht="30">
      <c r="A4" s="11" t="s">
        <v>69</v>
      </c>
      <c r="B4" s="12" t="s">
        <v>70</v>
      </c>
      <c r="C4" s="13">
        <v>42929</v>
      </c>
      <c r="D4" s="14" t="s">
        <v>26</v>
      </c>
      <c r="E4" s="19" t="s">
        <v>607</v>
      </c>
      <c r="F4" s="16"/>
      <c r="G4" s="15"/>
      <c r="H4" s="15" t="s">
        <v>72</v>
      </c>
      <c r="I4" s="17" t="str">
        <f>HYPERLINK("https://docs.wto.org/imrd/directdoc.asp?DDFDocuments/q/G/TBTN17/EU492.pdf","EN")</f>
        <v>EN</v>
      </c>
      <c r="J4" s="17"/>
      <c r="K4" s="17"/>
    </row>
    <row r="5" spans="1:11" ht="60">
      <c r="A5" s="11" t="s">
        <v>78</v>
      </c>
      <c r="B5" s="12" t="s">
        <v>79</v>
      </c>
      <c r="C5" s="13">
        <v>42929</v>
      </c>
      <c r="D5" s="14" t="s">
        <v>13</v>
      </c>
      <c r="E5" s="18" t="s">
        <v>608</v>
      </c>
      <c r="F5" s="16"/>
      <c r="G5" s="15"/>
      <c r="H5" s="15" t="s">
        <v>38</v>
      </c>
      <c r="I5" s="17" t="str">
        <f>HYPERLINK("https://docs.wto.org/imrd/directdoc.asp?DDFDocuments/q/G/TBTN17/SWE132A1.pdf","EN")</f>
        <v>EN</v>
      </c>
      <c r="J5" s="17"/>
      <c r="K5" s="17"/>
    </row>
    <row r="6" spans="1:11" ht="45">
      <c r="A6" s="11" t="s">
        <v>129</v>
      </c>
      <c r="B6" s="12" t="s">
        <v>87</v>
      </c>
      <c r="C6" s="13">
        <v>42926</v>
      </c>
      <c r="D6" s="14" t="s">
        <v>26</v>
      </c>
      <c r="E6" s="21" t="s">
        <v>610</v>
      </c>
      <c r="F6" s="20" t="s">
        <v>609</v>
      </c>
      <c r="G6" s="15" t="s">
        <v>132</v>
      </c>
      <c r="H6" s="15" t="s">
        <v>133</v>
      </c>
      <c r="I6" s="17" t="str">
        <f>HYPERLINK("https://docs.wto.org/imrd/directdoc.asp?DDFDocuments/q/G/TBTN17/UGA695.pdf","EN")</f>
        <v>EN</v>
      </c>
      <c r="J6" s="17"/>
      <c r="K6" s="17"/>
    </row>
    <row r="7" spans="1:11" ht="30">
      <c r="A7" s="11" t="s">
        <v>143</v>
      </c>
      <c r="B7" s="12" t="s">
        <v>115</v>
      </c>
      <c r="C7" s="13">
        <v>42923</v>
      </c>
      <c r="D7" s="14" t="s">
        <v>13</v>
      </c>
      <c r="E7" s="22" t="s">
        <v>611</v>
      </c>
      <c r="F7" s="16"/>
      <c r="G7" s="15"/>
      <c r="H7" s="15" t="s">
        <v>146</v>
      </c>
      <c r="I7" s="17" t="str">
        <f>HYPERLINK("https://docs.wto.org/imrd/directdoc.asp?DDFDocuments/q/G/TBTN12/BRA456A2.pdf","EN")</f>
        <v>EN</v>
      </c>
      <c r="J7" s="17"/>
      <c r="K7" s="17"/>
    </row>
    <row r="8" spans="1:11" ht="96.75" customHeight="1">
      <c r="A8" s="11" t="s">
        <v>150</v>
      </c>
      <c r="B8" s="12" t="s">
        <v>115</v>
      </c>
      <c r="C8" s="13">
        <v>42923</v>
      </c>
      <c r="D8" s="14" t="s">
        <v>26</v>
      </c>
      <c r="E8" s="22" t="s">
        <v>612</v>
      </c>
      <c r="F8" s="16" t="s">
        <v>152</v>
      </c>
      <c r="G8" s="15"/>
      <c r="H8" s="15" t="s">
        <v>61</v>
      </c>
      <c r="I8" s="17" t="str">
        <f>HYPERLINK("https://docs.wto.org/imrd/directdoc.asp?DDFDocuments/q/G/TBTN17/BRA724.pdf","EN")</f>
        <v>EN</v>
      </c>
      <c r="J8" s="17"/>
      <c r="K8" s="17"/>
    </row>
    <row r="9" spans="1:11" ht="165">
      <c r="A9" s="11" t="s">
        <v>251</v>
      </c>
      <c r="B9" s="12" t="s">
        <v>87</v>
      </c>
      <c r="C9" s="13">
        <v>42914</v>
      </c>
      <c r="D9" s="14" t="s">
        <v>13</v>
      </c>
      <c r="E9" s="23" t="s">
        <v>613</v>
      </c>
      <c r="F9" s="16" t="s">
        <v>253</v>
      </c>
      <c r="G9" s="15" t="s">
        <v>254</v>
      </c>
      <c r="H9" s="15" t="s">
        <v>249</v>
      </c>
      <c r="I9" s="17" t="str">
        <f>HYPERLINK("https://docs.wto.org/imrd/directdoc.asp?DDFDocuments/t/G/TBTN16/UGA594A1.DOC","EN")</f>
        <v>EN</v>
      </c>
      <c r="J9" s="17" t="str">
        <f>HYPERLINK("https://docs.wto.org/imrd/directdoc.asp?DDFDocuments/u/G/TBTN16/UGA594A1.DOC","FR")</f>
        <v>FR</v>
      </c>
      <c r="K9" s="17" t="str">
        <f>HYPERLINK("https://docs.wto.org/imrd/directdoc.asp?DDFDocuments/v/G/TBTN16/UGA594A1.DOC","ES")</f>
        <v>ES</v>
      </c>
    </row>
    <row r="10" spans="1:11" ht="135">
      <c r="A10" s="11" t="s">
        <v>277</v>
      </c>
      <c r="B10" s="12" t="s">
        <v>87</v>
      </c>
      <c r="C10" s="13">
        <v>42914</v>
      </c>
      <c r="D10" s="14" t="s">
        <v>13</v>
      </c>
      <c r="E10" s="25" t="s">
        <v>614</v>
      </c>
      <c r="F10" s="24" t="s">
        <v>279</v>
      </c>
      <c r="G10" s="15" t="s">
        <v>280</v>
      </c>
      <c r="H10" s="15" t="s">
        <v>281</v>
      </c>
      <c r="I10" s="17" t="str">
        <f>HYPERLINK("https://docs.wto.org/imrd/directdoc.asp?DDFDocuments/q/G/TBTN17/UGA609A1.pdf","EN")</f>
        <v>EN</v>
      </c>
      <c r="J10" s="17"/>
      <c r="K10" s="17" t="str">
        <f>HYPERLINK("https://docs.wto.org/imrd/directdoc.asp?DDFDocuments/s/G/TBTN17/UGA609A1.pdf","ES")</f>
        <v>ES</v>
      </c>
    </row>
    <row r="11" spans="1:11" ht="60">
      <c r="A11" s="11" t="s">
        <v>282</v>
      </c>
      <c r="B11" s="12" t="s">
        <v>87</v>
      </c>
      <c r="C11" s="13">
        <v>42914</v>
      </c>
      <c r="D11" s="14" t="s">
        <v>13</v>
      </c>
      <c r="E11" s="15" t="s">
        <v>283</v>
      </c>
      <c r="F11" s="16" t="s">
        <v>284</v>
      </c>
      <c r="G11" s="15" t="s">
        <v>280</v>
      </c>
      <c r="H11" s="15" t="s">
        <v>281</v>
      </c>
      <c r="I11" s="17" t="str">
        <f>HYPERLINK("https://docs.wto.org/imrd/directdoc.asp?DDFDocuments/q/G/TBTN17/UGA610A1.pdf","EN")</f>
        <v>EN</v>
      </c>
      <c r="J11" s="17"/>
      <c r="K11" s="17" t="str">
        <f>HYPERLINK("https://docs.wto.org/imrd/directdoc.asp?DDFDocuments/s/G/TBTN17/UGA610A1.pdf","ES")</f>
        <v>ES</v>
      </c>
    </row>
    <row r="12" spans="1:11" ht="60">
      <c r="A12" s="11" t="s">
        <v>285</v>
      </c>
      <c r="B12" s="12" t="s">
        <v>87</v>
      </c>
      <c r="C12" s="13">
        <v>42914</v>
      </c>
      <c r="D12" s="14" t="s">
        <v>13</v>
      </c>
      <c r="E12" s="15" t="s">
        <v>286</v>
      </c>
      <c r="F12" s="16" t="s">
        <v>284</v>
      </c>
      <c r="G12" s="15" t="s">
        <v>280</v>
      </c>
      <c r="H12" s="15" t="s">
        <v>281</v>
      </c>
      <c r="I12" s="17" t="str">
        <f>HYPERLINK("https://docs.wto.org/imrd/directdoc.asp?DDFDocuments/t/G/TBTN17/UGA611A1.DOC","EN")</f>
        <v>EN</v>
      </c>
      <c r="J12" s="17" t="str">
        <f>HYPERLINK("https://docs.wto.org/imrd/directdoc.asp?DDFDocuments/u/G/TBTN17/UGA611A1.DOC","FR")</f>
        <v>FR</v>
      </c>
      <c r="K12" s="17" t="str">
        <f>HYPERLINK("https://docs.wto.org/imrd/directdoc.asp?DDFDocuments/v/G/TBTN17/UGA611A1.DOC","ES")</f>
        <v>ES</v>
      </c>
    </row>
    <row r="13" spans="1:11" ht="45">
      <c r="A13" s="11" t="s">
        <v>287</v>
      </c>
      <c r="B13" s="12" t="s">
        <v>87</v>
      </c>
      <c r="C13" s="13">
        <v>42914</v>
      </c>
      <c r="D13" s="14" t="s">
        <v>13</v>
      </c>
      <c r="E13" s="15" t="s">
        <v>288</v>
      </c>
      <c r="F13" s="16" t="s">
        <v>289</v>
      </c>
      <c r="G13" s="15" t="s">
        <v>290</v>
      </c>
      <c r="H13" s="15" t="s">
        <v>291</v>
      </c>
      <c r="I13" s="17" t="str">
        <f>HYPERLINK("https://docs.wto.org/imrd/directdoc.asp?DDFDocuments/q/G/TBTN17/UGA614A1.pdf","EN")</f>
        <v>EN</v>
      </c>
      <c r="J13" s="17"/>
      <c r="K13" s="17" t="str">
        <f>HYPERLINK("https://docs.wto.org/imrd/directdoc.asp?DDFDocuments/s/G/TBTN17/UGA614A1.pdf","ES")</f>
        <v>ES</v>
      </c>
    </row>
    <row r="14" spans="1:11" ht="15">
      <c r="A14" s="11" t="s">
        <v>292</v>
      </c>
      <c r="B14" s="12" t="s">
        <v>87</v>
      </c>
      <c r="C14" s="13">
        <v>42914</v>
      </c>
      <c r="D14" s="14" t="s">
        <v>13</v>
      </c>
      <c r="E14" s="15" t="s">
        <v>293</v>
      </c>
      <c r="F14" s="16"/>
      <c r="G14" s="15" t="s">
        <v>294</v>
      </c>
      <c r="H14" s="15" t="s">
        <v>295</v>
      </c>
      <c r="I14" s="17" t="str">
        <f>HYPERLINK("https://docs.wto.org/imrd/directdoc.asp?DDFDocuments/q/G/TBTN17/UGA615A1.pdf","EN")</f>
        <v>EN</v>
      </c>
      <c r="J14" s="17"/>
      <c r="K14" s="17" t="str">
        <f>HYPERLINK("https://docs.wto.org/imrd/directdoc.asp?DDFDocuments/s/G/TBTN17/UGA615A1.pdf","ES")</f>
        <v>ES</v>
      </c>
    </row>
    <row r="15" spans="1:11" ht="45">
      <c r="A15" s="11" t="s">
        <v>296</v>
      </c>
      <c r="B15" s="12" t="s">
        <v>87</v>
      </c>
      <c r="C15" s="13">
        <v>42914</v>
      </c>
      <c r="D15" s="14" t="s">
        <v>13</v>
      </c>
      <c r="E15" s="15" t="s">
        <v>297</v>
      </c>
      <c r="F15" s="16" t="s">
        <v>298</v>
      </c>
      <c r="G15" s="15"/>
      <c r="H15" s="15" t="s">
        <v>299</v>
      </c>
      <c r="I15" s="17" t="str">
        <f>HYPERLINK("https://docs.wto.org/imrd/directdoc.asp?DDFDocuments/q/G/TBTN17/UGA617A1.pdf","EN")</f>
        <v>EN</v>
      </c>
      <c r="J15" s="17" t="str">
        <f>HYPERLINK("https://docs.wto.org/imrd/directdoc.asp?DDFDocuments/r/G/TBTN17/UGA617A1.pdf","FR")</f>
        <v>FR</v>
      </c>
      <c r="K15" s="17"/>
    </row>
    <row r="16" spans="1:11" ht="45">
      <c r="A16" s="11" t="s">
        <v>300</v>
      </c>
      <c r="B16" s="12" t="s">
        <v>87</v>
      </c>
      <c r="C16" s="13">
        <v>42914</v>
      </c>
      <c r="D16" s="14" t="s">
        <v>13</v>
      </c>
      <c r="E16" s="15" t="s">
        <v>301</v>
      </c>
      <c r="F16" s="16" t="s">
        <v>298</v>
      </c>
      <c r="G16" s="15" t="s">
        <v>302</v>
      </c>
      <c r="H16" s="15" t="s">
        <v>303</v>
      </c>
      <c r="I16" s="17" t="str">
        <f>HYPERLINK("https://docs.wto.org/imrd/directdoc.asp?DDFDocuments/q/G/TBTN17/UGA618A1.pdf","EN")</f>
        <v>EN</v>
      </c>
      <c r="J16" s="17" t="str">
        <f>HYPERLINK("https://docs.wto.org/imrd/directdoc.asp?DDFDocuments/r/G/TBTN17/UGA618A1.pdf","FR")</f>
        <v>FR</v>
      </c>
      <c r="K16" s="17"/>
    </row>
    <row r="17" spans="1:11" ht="45">
      <c r="A17" s="11" t="s">
        <v>304</v>
      </c>
      <c r="B17" s="12" t="s">
        <v>87</v>
      </c>
      <c r="C17" s="13">
        <v>42914</v>
      </c>
      <c r="D17" s="14" t="s">
        <v>13</v>
      </c>
      <c r="E17" s="15" t="s">
        <v>305</v>
      </c>
      <c r="F17" s="16" t="s">
        <v>306</v>
      </c>
      <c r="G17" s="15" t="s">
        <v>307</v>
      </c>
      <c r="H17" s="15" t="s">
        <v>308</v>
      </c>
      <c r="I17" s="17" t="str">
        <f>HYPERLINK("https://docs.wto.org/imrd/directdoc.asp?DDFDocuments/q/G/TBTN17/UGA619A1.pdf","EN")</f>
        <v>EN</v>
      </c>
      <c r="J17" s="17"/>
      <c r="K17" s="17"/>
    </row>
    <row r="18" spans="1:11" ht="30">
      <c r="A18" s="11" t="s">
        <v>309</v>
      </c>
      <c r="B18" s="12" t="s">
        <v>87</v>
      </c>
      <c r="C18" s="13">
        <v>42914</v>
      </c>
      <c r="D18" s="14" t="s">
        <v>13</v>
      </c>
      <c r="E18" s="15" t="s">
        <v>310</v>
      </c>
      <c r="F18" s="16"/>
      <c r="G18" s="15" t="s">
        <v>307</v>
      </c>
      <c r="H18" s="15" t="s">
        <v>311</v>
      </c>
      <c r="I18" s="17" t="str">
        <f>HYPERLINK("https://docs.wto.org/imrd/directdoc.asp?DDFDocuments/q/G/TBTN17/UGA620A1.pdf","EN")</f>
        <v>EN</v>
      </c>
      <c r="J18" s="17"/>
      <c r="K18" s="17"/>
    </row>
    <row r="19" spans="1:11" ht="105">
      <c r="A19" s="11" t="s">
        <v>312</v>
      </c>
      <c r="B19" s="12" t="s">
        <v>87</v>
      </c>
      <c r="C19" s="13">
        <v>42914</v>
      </c>
      <c r="D19" s="14" t="s">
        <v>13</v>
      </c>
      <c r="E19" s="15" t="s">
        <v>313</v>
      </c>
      <c r="F19" s="16" t="s">
        <v>314</v>
      </c>
      <c r="G19" s="15" t="s">
        <v>307</v>
      </c>
      <c r="H19" s="15" t="s">
        <v>308</v>
      </c>
      <c r="I19" s="17" t="str">
        <f>HYPERLINK("https://docs.wto.org/imrd/directdoc.asp?DDFDocuments/q/G/TBTN17/UGA622A1.pdf","EN")</f>
        <v>EN</v>
      </c>
      <c r="J19" s="17"/>
      <c r="K19" s="17"/>
    </row>
    <row r="20" spans="1:11" ht="45">
      <c r="A20" s="11" t="s">
        <v>315</v>
      </c>
      <c r="B20" s="12" t="s">
        <v>87</v>
      </c>
      <c r="C20" s="13">
        <v>42914</v>
      </c>
      <c r="D20" s="14" t="s">
        <v>13</v>
      </c>
      <c r="E20" s="15" t="s">
        <v>316</v>
      </c>
      <c r="F20" s="16"/>
      <c r="G20" s="15" t="s">
        <v>45</v>
      </c>
      <c r="H20" s="15" t="s">
        <v>308</v>
      </c>
      <c r="I20" s="17" t="str">
        <f>HYPERLINK("https://docs.wto.org/imrd/directdoc.asp?DDFDocuments/q/G/TBTN17/UGA623A1.pdf","EN")</f>
        <v>EN</v>
      </c>
      <c r="J20" s="17"/>
      <c r="K20" s="17"/>
    </row>
    <row r="21" spans="1:11" ht="165">
      <c r="A21" s="11" t="s">
        <v>317</v>
      </c>
      <c r="B21" s="12" t="s">
        <v>87</v>
      </c>
      <c r="C21" s="13">
        <v>42914</v>
      </c>
      <c r="D21" s="14" t="s">
        <v>13</v>
      </c>
      <c r="E21" s="15" t="s">
        <v>318</v>
      </c>
      <c r="F21" s="16" t="s">
        <v>319</v>
      </c>
      <c r="G21" s="15" t="s">
        <v>320</v>
      </c>
      <c r="H21" s="15" t="s">
        <v>308</v>
      </c>
      <c r="I21" s="17" t="str">
        <f>HYPERLINK("https://docs.wto.org/imrd/directdoc.asp?DDFDocuments/q/G/TBTN17/UGA624A1.pdf","EN")</f>
        <v>EN</v>
      </c>
      <c r="J21" s="17"/>
      <c r="K21" s="17"/>
    </row>
    <row r="22" spans="1:11" ht="60">
      <c r="A22" s="11" t="s">
        <v>321</v>
      </c>
      <c r="B22" s="12" t="s">
        <v>87</v>
      </c>
      <c r="C22" s="13">
        <v>42914</v>
      </c>
      <c r="D22" s="14" t="s">
        <v>13</v>
      </c>
      <c r="E22" s="15" t="s">
        <v>322</v>
      </c>
      <c r="F22" s="16" t="s">
        <v>323</v>
      </c>
      <c r="G22" s="15" t="s">
        <v>324</v>
      </c>
      <c r="H22" s="15" t="s">
        <v>325</v>
      </c>
      <c r="I22" s="17" t="str">
        <f>HYPERLINK("https://docs.wto.org/imrd/directdoc.asp?DDFDocuments/t/G/TBTN17/UGA625A1.DOC","EN")</f>
        <v>EN</v>
      </c>
      <c r="J22" s="17" t="str">
        <f>HYPERLINK("https://docs.wto.org/imrd/directdoc.asp?DDFDocuments/u/G/TBTN17/UGA625A1.DOC","FR")</f>
        <v>FR</v>
      </c>
      <c r="K22" s="17" t="str">
        <f>HYPERLINK("https://docs.wto.org/imrd/directdoc.asp?DDFDocuments/v/G/TBTN17/UGA625A1.DOC","ES")</f>
        <v>ES</v>
      </c>
    </row>
    <row r="23" spans="1:11" ht="45">
      <c r="A23" s="11" t="s">
        <v>326</v>
      </c>
      <c r="B23" s="12" t="s">
        <v>87</v>
      </c>
      <c r="C23" s="13">
        <v>42914</v>
      </c>
      <c r="D23" s="14" t="s">
        <v>13</v>
      </c>
      <c r="E23" s="15"/>
      <c r="F23" s="16" t="s">
        <v>327</v>
      </c>
      <c r="G23" s="15" t="s">
        <v>328</v>
      </c>
      <c r="H23" s="15" t="s">
        <v>329</v>
      </c>
      <c r="I23" s="17" t="str">
        <f>HYPERLINK("https://docs.wto.org/imrd/directdoc.asp?DDFDocuments/t/G/TBTN17/UGA626A1.DOC","EN")</f>
        <v>EN</v>
      </c>
      <c r="J23" s="17" t="str">
        <f>HYPERLINK("https://docs.wto.org/imrd/directdoc.asp?DDFDocuments/u/G/TBTN17/UGA626A1.DOC","FR")</f>
        <v>FR</v>
      </c>
      <c r="K23" s="17" t="str">
        <f>HYPERLINK("https://docs.wto.org/imrd/directdoc.asp?DDFDocuments/v/G/TBTN17/UGA626A1.DOC","ES")</f>
        <v>ES</v>
      </c>
    </row>
    <row r="24" spans="1:11" ht="45">
      <c r="A24" s="11" t="s">
        <v>330</v>
      </c>
      <c r="B24" s="12" t="s">
        <v>87</v>
      </c>
      <c r="C24" s="13">
        <v>42914</v>
      </c>
      <c r="D24" s="14" t="s">
        <v>13</v>
      </c>
      <c r="E24" s="15"/>
      <c r="F24" s="16" t="s">
        <v>327</v>
      </c>
      <c r="G24" s="15" t="s">
        <v>328</v>
      </c>
      <c r="H24" s="15" t="s">
        <v>329</v>
      </c>
      <c r="I24" s="17" t="str">
        <f>HYPERLINK("https://docs.wto.org/imrd/directdoc.asp?DDFDocuments/t/G/TBTN17/UGA627A1.DOC","EN")</f>
        <v>EN</v>
      </c>
      <c r="J24" s="17" t="str">
        <f>HYPERLINK("https://docs.wto.org/imrd/directdoc.asp?DDFDocuments/u/G/TBTN17/UGA627A1.DOC","FR")</f>
        <v>FR</v>
      </c>
      <c r="K24" s="17" t="str">
        <f>HYPERLINK("https://docs.wto.org/imrd/directdoc.asp?DDFDocuments/v/G/TBTN17/UGA627A1.DOC","ES")</f>
        <v>ES</v>
      </c>
    </row>
    <row r="25" spans="1:11" ht="75">
      <c r="A25" s="11" t="s">
        <v>331</v>
      </c>
      <c r="B25" s="12" t="s">
        <v>87</v>
      </c>
      <c r="C25" s="13">
        <v>42914</v>
      </c>
      <c r="D25" s="14" t="s">
        <v>13</v>
      </c>
      <c r="E25" s="15" t="s">
        <v>332</v>
      </c>
      <c r="F25" s="16" t="s">
        <v>333</v>
      </c>
      <c r="G25" s="15" t="s">
        <v>334</v>
      </c>
      <c r="H25" s="15" t="s">
        <v>308</v>
      </c>
      <c r="I25" s="17" t="str">
        <f>HYPERLINK("https://docs.wto.org/imrd/directdoc.asp?DDFDocuments/q/G/TBTN17/UGA628A1.pdf","EN")</f>
        <v>EN</v>
      </c>
      <c r="J25" s="17"/>
      <c r="K25" s="17" t="str">
        <f>HYPERLINK("https://docs.wto.org/imrd/directdoc.asp?DDFDocuments/s/G/TBTN17/UGA628A1.pdf","ES")</f>
        <v>ES</v>
      </c>
    </row>
    <row r="26" spans="1:11" ht="30">
      <c r="A26" s="11" t="s">
        <v>335</v>
      </c>
      <c r="B26" s="12" t="s">
        <v>87</v>
      </c>
      <c r="C26" s="13">
        <v>42914</v>
      </c>
      <c r="D26" s="14" t="s">
        <v>13</v>
      </c>
      <c r="E26" s="15" t="s">
        <v>336</v>
      </c>
      <c r="F26" s="16" t="s">
        <v>337</v>
      </c>
      <c r="G26" s="15" t="s">
        <v>302</v>
      </c>
      <c r="H26" s="15" t="s">
        <v>303</v>
      </c>
      <c r="I26" s="17" t="str">
        <f>HYPERLINK("https://docs.wto.org/imrd/directdoc.asp?DDFDocuments/q/G/TBTN17/UGA629A1.pdf","EN")</f>
        <v>EN</v>
      </c>
      <c r="J26" s="17"/>
      <c r="K26" s="17" t="str">
        <f>HYPERLINK("https://docs.wto.org/imrd/directdoc.asp?DDFDocuments/s/G/TBTN17/UGA629A1.pdf","ES")</f>
        <v>ES</v>
      </c>
    </row>
    <row r="27" spans="1:11" ht="45">
      <c r="A27" s="11" t="s">
        <v>338</v>
      </c>
      <c r="B27" s="12" t="s">
        <v>87</v>
      </c>
      <c r="C27" s="13">
        <v>42914</v>
      </c>
      <c r="D27" s="14" t="s">
        <v>13</v>
      </c>
      <c r="E27" s="15" t="s">
        <v>339</v>
      </c>
      <c r="F27" s="16" t="s">
        <v>340</v>
      </c>
      <c r="G27" s="15" t="s">
        <v>341</v>
      </c>
      <c r="H27" s="15" t="s">
        <v>38</v>
      </c>
      <c r="I27" s="17" t="str">
        <f>HYPERLINK("https://docs.wto.org/imrd/directdoc.asp?DDFDocuments/q/G/TBTN17/UGA630A1.pdf","EN")</f>
        <v>EN</v>
      </c>
      <c r="J27" s="17"/>
      <c r="K27" s="17" t="str">
        <f>HYPERLINK("https://docs.wto.org/imrd/directdoc.asp?DDFDocuments/s/G/TBTN17/UGA630A1.pdf","ES")</f>
        <v>ES</v>
      </c>
    </row>
    <row r="28" spans="1:11" ht="60">
      <c r="A28" s="11" t="s">
        <v>342</v>
      </c>
      <c r="B28" s="12" t="s">
        <v>87</v>
      </c>
      <c r="C28" s="13">
        <v>42914</v>
      </c>
      <c r="D28" s="14" t="s">
        <v>13</v>
      </c>
      <c r="E28" s="15"/>
      <c r="F28" s="16" t="s">
        <v>343</v>
      </c>
      <c r="G28" s="15" t="s">
        <v>328</v>
      </c>
      <c r="H28" s="15" t="s">
        <v>325</v>
      </c>
      <c r="I28" s="17" t="str">
        <f>HYPERLINK("https://docs.wto.org/imrd/directdoc.asp?DDFDocuments/q/G/TBTN17/UGA631A1.pdf","EN")</f>
        <v>EN</v>
      </c>
      <c r="J28" s="17"/>
      <c r="K28" s="17" t="str">
        <f>HYPERLINK("https://docs.wto.org/imrd/directdoc.asp?DDFDocuments/s/G/TBTN17/UGA631A1.pdf","ES")</f>
        <v>ES</v>
      </c>
    </row>
    <row r="29" spans="1:11" ht="15">
      <c r="A29" s="11" t="s">
        <v>344</v>
      </c>
      <c r="B29" s="12" t="s">
        <v>87</v>
      </c>
      <c r="C29" s="13">
        <v>42914</v>
      </c>
      <c r="D29" s="14" t="s">
        <v>13</v>
      </c>
      <c r="E29" s="15" t="s">
        <v>345</v>
      </c>
      <c r="F29" s="16"/>
      <c r="G29" s="15"/>
      <c r="H29" s="15" t="s">
        <v>346</v>
      </c>
      <c r="I29" s="17" t="str">
        <f>HYPERLINK("https://docs.wto.org/imrd/directdoc.asp?DDFDocuments/q/G/TBTN17/UGA660A1.pdf","EN")</f>
        <v>EN</v>
      </c>
      <c r="J29" s="17"/>
      <c r="K29" s="17"/>
    </row>
    <row r="30" spans="1:11" ht="30">
      <c r="A30" s="11" t="s">
        <v>347</v>
      </c>
      <c r="B30" s="12" t="s">
        <v>34</v>
      </c>
      <c r="C30" s="13">
        <v>42914</v>
      </c>
      <c r="D30" s="14" t="s">
        <v>13</v>
      </c>
      <c r="E30" s="15" t="s">
        <v>348</v>
      </c>
      <c r="F30" s="16"/>
      <c r="G30" s="15" t="s">
        <v>349</v>
      </c>
      <c r="H30" s="15" t="s">
        <v>42</v>
      </c>
      <c r="I30" s="17" t="str">
        <f>HYPERLINK("https://docs.wto.org/imrd/directdoc.asp?DDFDocuments/q/G/TBTN16/USA1138A1.pdf","EN")</f>
        <v>EN</v>
      </c>
      <c r="J30" s="17"/>
      <c r="K30" s="17"/>
    </row>
    <row r="31" spans="1:11" ht="30">
      <c r="A31" s="11" t="s">
        <v>350</v>
      </c>
      <c r="B31" s="12" t="s">
        <v>34</v>
      </c>
      <c r="C31" s="13">
        <v>42914</v>
      </c>
      <c r="D31" s="14" t="s">
        <v>26</v>
      </c>
      <c r="E31" s="15" t="s">
        <v>351</v>
      </c>
      <c r="F31" s="16" t="s">
        <v>352</v>
      </c>
      <c r="G31" s="15" t="s">
        <v>353</v>
      </c>
      <c r="H31" s="15" t="s">
        <v>188</v>
      </c>
      <c r="I31" s="17" t="str">
        <f>HYPERLINK("https://docs.wto.org/imrd/directdoc.asp?DDFDocuments/q/G/TBTN17/USA1296.pdf","EN")</f>
        <v>EN</v>
      </c>
      <c r="J31" s="17"/>
      <c r="K31" s="17"/>
    </row>
    <row r="32" spans="1:11" ht="15">
      <c r="A32" s="11" t="s">
        <v>354</v>
      </c>
      <c r="B32" s="12" t="s">
        <v>34</v>
      </c>
      <c r="C32" s="13">
        <v>42914</v>
      </c>
      <c r="D32" s="14" t="s">
        <v>26</v>
      </c>
      <c r="E32" s="15" t="s">
        <v>355</v>
      </c>
      <c r="F32" s="16"/>
      <c r="G32" s="15" t="s">
        <v>356</v>
      </c>
      <c r="H32" s="15" t="s">
        <v>127</v>
      </c>
      <c r="I32" s="17" t="str">
        <f>HYPERLINK("https://docs.wto.org/imrd/directdoc.asp?DDFDocuments/q/G/TBTN17/USA1297.pdf","EN")</f>
        <v>EN</v>
      </c>
      <c r="J32" s="17"/>
      <c r="K32" s="17"/>
    </row>
    <row r="33" spans="1:11" ht="15">
      <c r="A33" s="11" t="s">
        <v>357</v>
      </c>
      <c r="B33" s="12" t="s">
        <v>34</v>
      </c>
      <c r="C33" s="13">
        <v>42914</v>
      </c>
      <c r="D33" s="14" t="s">
        <v>26</v>
      </c>
      <c r="E33" s="15" t="s">
        <v>358</v>
      </c>
      <c r="F33" s="16"/>
      <c r="G33" s="15" t="s">
        <v>359</v>
      </c>
      <c r="H33" s="15" t="s">
        <v>127</v>
      </c>
      <c r="I33" s="17" t="str">
        <f>HYPERLINK("https://docs.wto.org/imrd/directdoc.asp?DDFDocuments/q/G/TBTN17/USA1298.pdf","EN")</f>
        <v>EN</v>
      </c>
      <c r="J33" s="17"/>
      <c r="K33" s="17"/>
    </row>
    <row r="34" spans="1:11" ht="30">
      <c r="A34" s="11" t="s">
        <v>360</v>
      </c>
      <c r="B34" s="12" t="s">
        <v>115</v>
      </c>
      <c r="C34" s="13">
        <v>42913</v>
      </c>
      <c r="D34" s="14" t="s">
        <v>26</v>
      </c>
      <c r="E34" s="15" t="s">
        <v>361</v>
      </c>
      <c r="F34" s="16"/>
      <c r="G34" s="15"/>
      <c r="H34" s="15" t="s">
        <v>28</v>
      </c>
      <c r="I34" s="17" t="str">
        <f>HYPERLINK("https://docs.wto.org/imrd/directdoc.asp?DDFDocuments/q/G/TBTN17/BRA722.pdf","EN")</f>
        <v>EN</v>
      </c>
      <c r="J34" s="17"/>
      <c r="K34" s="17"/>
    </row>
    <row r="35" spans="1:11" ht="15">
      <c r="A35" s="11" t="s">
        <v>362</v>
      </c>
      <c r="B35" s="12" t="s">
        <v>115</v>
      </c>
      <c r="C35" s="13">
        <v>42913</v>
      </c>
      <c r="D35" s="14" t="s">
        <v>26</v>
      </c>
      <c r="E35" s="15" t="s">
        <v>363</v>
      </c>
      <c r="F35" s="16"/>
      <c r="G35" s="15"/>
      <c r="H35" s="15" t="s">
        <v>61</v>
      </c>
      <c r="I35" s="17" t="str">
        <f>HYPERLINK("https://docs.wto.org/imrd/directdoc.asp?DDFDocuments/q/G/TBTN17/BRA723.pdf","EN")</f>
        <v>EN</v>
      </c>
      <c r="J35" s="17"/>
      <c r="K35" s="17"/>
    </row>
    <row r="36" spans="1:11" ht="30">
      <c r="A36" s="11" t="s">
        <v>364</v>
      </c>
      <c r="B36" s="12" t="s">
        <v>57</v>
      </c>
      <c r="C36" s="13">
        <v>42913</v>
      </c>
      <c r="D36" s="14" t="s">
        <v>26</v>
      </c>
      <c r="E36" s="15" t="s">
        <v>365</v>
      </c>
      <c r="F36" s="16"/>
      <c r="G36" s="15" t="s">
        <v>366</v>
      </c>
      <c r="H36" s="15" t="s">
        <v>61</v>
      </c>
      <c r="I36" s="17" t="str">
        <f>HYPERLINK("https://docs.wto.org/imrd/directdoc.asp?DDFDocuments/q/G/TBTN17/CAN529.pdf","EN")</f>
        <v>EN</v>
      </c>
      <c r="J36" s="17" t="str">
        <f>HYPERLINK("https://docs.wto.org/imrd/directdoc.asp?DDFDocuments/r/G/TBTN17/CAN529.pdf","FR")</f>
        <v>FR</v>
      </c>
      <c r="K36" s="17"/>
    </row>
    <row r="37" spans="1:11" ht="75">
      <c r="A37" s="11" t="s">
        <v>367</v>
      </c>
      <c r="B37" s="12" t="s">
        <v>30</v>
      </c>
      <c r="C37" s="13">
        <v>42913</v>
      </c>
      <c r="D37" s="14" t="s">
        <v>13</v>
      </c>
      <c r="E37" s="15" t="s">
        <v>368</v>
      </c>
      <c r="F37" s="16" t="s">
        <v>369</v>
      </c>
      <c r="G37" s="15"/>
      <c r="H37" s="15" t="s">
        <v>261</v>
      </c>
      <c r="I37" s="17"/>
      <c r="J37" s="17"/>
      <c r="K37" s="17" t="str">
        <f>HYPERLINK("https://docs.wto.org/imrd/directdoc.asp?DDFDocuments/s/G/TBTN16/MEX300A9.pdf","ES")</f>
        <v>ES</v>
      </c>
    </row>
    <row r="38" spans="1:11" ht="45">
      <c r="A38" s="11" t="s">
        <v>370</v>
      </c>
      <c r="B38" s="12" t="s">
        <v>371</v>
      </c>
      <c r="C38" s="13">
        <v>42913</v>
      </c>
      <c r="D38" s="14" t="s">
        <v>26</v>
      </c>
      <c r="E38" s="15" t="s">
        <v>372</v>
      </c>
      <c r="F38" s="16"/>
      <c r="G38" s="15" t="s">
        <v>373</v>
      </c>
      <c r="H38" s="15" t="s">
        <v>374</v>
      </c>
      <c r="I38" s="17" t="str">
        <f>HYPERLINK("https://docs.wto.org/imrd/directdoc.asp?DDFDocuments/q/G/TBTN17/RWA56.pdf","EN")</f>
        <v>EN</v>
      </c>
      <c r="J38" s="17" t="str">
        <f>HYPERLINK("https://docs.wto.org/imrd/directdoc.asp?DDFDocuments/r/G/TBTN17/RWA56.pdf","FR")</f>
        <v>FR</v>
      </c>
      <c r="K38" s="17"/>
    </row>
    <row r="39" spans="1:11" ht="105">
      <c r="A39" s="11" t="s">
        <v>375</v>
      </c>
      <c r="B39" s="12" t="s">
        <v>87</v>
      </c>
      <c r="C39" s="13">
        <v>42913</v>
      </c>
      <c r="D39" s="14" t="s">
        <v>13</v>
      </c>
      <c r="E39" s="15"/>
      <c r="F39" s="16" t="s">
        <v>376</v>
      </c>
      <c r="G39" s="15" t="s">
        <v>377</v>
      </c>
      <c r="H39" s="15" t="s">
        <v>295</v>
      </c>
      <c r="I39" s="17" t="str">
        <f>HYPERLINK("https://docs.wto.org/imrd/directdoc.asp?DDFDocuments/q/G/TBTN17/UGA634A1.pdf","EN")</f>
        <v>EN</v>
      </c>
      <c r="J39" s="17"/>
      <c r="K39" s="17" t="str">
        <f>HYPERLINK("https://docs.wto.org/imrd/directdoc.asp?DDFDocuments/s/G/TBTN17/UGA634A1.pdf","ES")</f>
        <v>ES</v>
      </c>
    </row>
    <row r="40" spans="1:11" ht="75">
      <c r="A40" s="11" t="s">
        <v>378</v>
      </c>
      <c r="B40" s="12" t="s">
        <v>87</v>
      </c>
      <c r="C40" s="13">
        <v>42913</v>
      </c>
      <c r="D40" s="14" t="s">
        <v>13</v>
      </c>
      <c r="E40" s="15"/>
      <c r="F40" s="16" t="s">
        <v>379</v>
      </c>
      <c r="G40" s="15" t="s">
        <v>380</v>
      </c>
      <c r="H40" s="15" t="s">
        <v>295</v>
      </c>
      <c r="I40" s="17" t="str">
        <f>HYPERLINK("https://docs.wto.org/imrd/directdoc.asp?DDFDocuments/q/G/TBTN17/UGA635A1.pdf","EN")</f>
        <v>EN</v>
      </c>
      <c r="J40" s="17"/>
      <c r="K40" s="17" t="str">
        <f>HYPERLINK("https://docs.wto.org/imrd/directdoc.asp?DDFDocuments/s/G/TBTN17/UGA635A1.pdf","ES")</f>
        <v>ES</v>
      </c>
    </row>
    <row r="41" spans="1:11" ht="90">
      <c r="A41" s="11" t="s">
        <v>381</v>
      </c>
      <c r="B41" s="12" t="s">
        <v>87</v>
      </c>
      <c r="C41" s="13">
        <v>42913</v>
      </c>
      <c r="D41" s="14" t="s">
        <v>13</v>
      </c>
      <c r="E41" s="15"/>
      <c r="F41" s="16" t="s">
        <v>382</v>
      </c>
      <c r="G41" s="15" t="s">
        <v>383</v>
      </c>
      <c r="H41" s="15" t="s">
        <v>295</v>
      </c>
      <c r="I41" s="17" t="str">
        <f>HYPERLINK("https://docs.wto.org/imrd/directdoc.asp?DDFDocuments/q/G/TBTN17/UGA636A1.pdf","EN")</f>
        <v>EN</v>
      </c>
      <c r="J41" s="17"/>
      <c r="K41" s="17" t="str">
        <f>HYPERLINK("https://docs.wto.org/imrd/directdoc.asp?DDFDocuments/s/G/TBTN17/UGA636A1.pdf","ES")</f>
        <v>ES</v>
      </c>
    </row>
    <row r="42" spans="1:11" ht="15">
      <c r="A42" s="11" t="s">
        <v>384</v>
      </c>
      <c r="B42" s="12" t="s">
        <v>87</v>
      </c>
      <c r="C42" s="13">
        <v>42913</v>
      </c>
      <c r="D42" s="14" t="s">
        <v>13</v>
      </c>
      <c r="E42" s="15" t="s">
        <v>385</v>
      </c>
      <c r="F42" s="16"/>
      <c r="G42" s="15" t="s">
        <v>386</v>
      </c>
      <c r="H42" s="15" t="s">
        <v>295</v>
      </c>
      <c r="I42" s="17" t="str">
        <f>HYPERLINK("https://docs.wto.org/imrd/directdoc.asp?DDFDocuments/q/G/TBTN17/UGA637A1.pdf","EN")</f>
        <v>EN</v>
      </c>
      <c r="J42" s="17"/>
      <c r="K42" s="17" t="str">
        <f>HYPERLINK("https://docs.wto.org/imrd/directdoc.asp?DDFDocuments/s/G/TBTN17/UGA637A1.pdf","ES")</f>
        <v>ES</v>
      </c>
    </row>
    <row r="43" spans="1:11" ht="15">
      <c r="A43" s="11" t="s">
        <v>387</v>
      </c>
      <c r="B43" s="12" t="s">
        <v>87</v>
      </c>
      <c r="C43" s="13">
        <v>42913</v>
      </c>
      <c r="D43" s="14" t="s">
        <v>13</v>
      </c>
      <c r="E43" s="15"/>
      <c r="F43" s="16"/>
      <c r="G43" s="15" t="s">
        <v>388</v>
      </c>
      <c r="H43" s="15" t="s">
        <v>295</v>
      </c>
      <c r="I43" s="17" t="str">
        <f>HYPERLINK("https://docs.wto.org/imrd/directdoc.asp?DDFDocuments/q/G/TBTN17/UGA638A1.pdf","EN")</f>
        <v>EN</v>
      </c>
      <c r="J43" s="17"/>
      <c r="K43" s="17"/>
    </row>
    <row r="44" spans="1:11" ht="135">
      <c r="A44" s="11" t="s">
        <v>389</v>
      </c>
      <c r="B44" s="12" t="s">
        <v>87</v>
      </c>
      <c r="C44" s="13">
        <v>42913</v>
      </c>
      <c r="D44" s="14" t="s">
        <v>13</v>
      </c>
      <c r="E44" s="15"/>
      <c r="F44" s="16" t="s">
        <v>390</v>
      </c>
      <c r="G44" s="15" t="s">
        <v>391</v>
      </c>
      <c r="H44" s="15" t="s">
        <v>295</v>
      </c>
      <c r="I44" s="17" t="str">
        <f>HYPERLINK("https://docs.wto.org/imrd/directdoc.asp?DDFDocuments/q/G/TBTN17/UGA639A1.pdf","EN")</f>
        <v>EN</v>
      </c>
      <c r="J44" s="17"/>
      <c r="K44" s="17" t="str">
        <f>HYPERLINK("https://docs.wto.org/imrd/directdoc.asp?DDFDocuments/s/G/TBTN17/UGA639A1.pdf","ES")</f>
        <v>ES</v>
      </c>
    </row>
    <row r="45" spans="1:11" ht="135">
      <c r="A45" s="11" t="s">
        <v>392</v>
      </c>
      <c r="B45" s="12" t="s">
        <v>87</v>
      </c>
      <c r="C45" s="13">
        <v>42913</v>
      </c>
      <c r="D45" s="14" t="s">
        <v>13</v>
      </c>
      <c r="E45" s="15" t="s">
        <v>393</v>
      </c>
      <c r="F45" s="16" t="s">
        <v>394</v>
      </c>
      <c r="G45" s="15" t="s">
        <v>395</v>
      </c>
      <c r="H45" s="15" t="s">
        <v>295</v>
      </c>
      <c r="I45" s="17" t="str">
        <f>HYPERLINK("https://docs.wto.org/imrd/directdoc.asp?DDFDocuments/t/G/TBTN17/UGA640A1.DOC","EN")</f>
        <v>EN</v>
      </c>
      <c r="J45" s="17" t="str">
        <f>HYPERLINK("https://docs.wto.org/imrd/directdoc.asp?DDFDocuments/u/G/TBTN17/UGA640A1.DOC","FR")</f>
        <v>FR</v>
      </c>
      <c r="K45" s="17" t="str">
        <f>HYPERLINK("https://docs.wto.org/imrd/directdoc.asp?DDFDocuments/v/G/TBTN17/UGA640A1.DOC","ES")</f>
        <v>ES</v>
      </c>
    </row>
    <row r="46" spans="1:11" ht="105">
      <c r="A46" s="11" t="s">
        <v>396</v>
      </c>
      <c r="B46" s="12" t="s">
        <v>87</v>
      </c>
      <c r="C46" s="13">
        <v>42913</v>
      </c>
      <c r="D46" s="14" t="s">
        <v>13</v>
      </c>
      <c r="E46" s="15"/>
      <c r="F46" s="16" t="s">
        <v>376</v>
      </c>
      <c r="G46" s="15" t="s">
        <v>383</v>
      </c>
      <c r="H46" s="15" t="s">
        <v>397</v>
      </c>
      <c r="I46" s="17" t="str">
        <f>HYPERLINK("https://docs.wto.org/imrd/directdoc.asp?DDFDocuments/t/G/TBTN17/UGA641A1.DOC","EN")</f>
        <v>EN</v>
      </c>
      <c r="J46" s="17" t="str">
        <f>HYPERLINK("https://docs.wto.org/imrd/directdoc.asp?DDFDocuments/u/G/TBTN17/UGA641A1.DOC","FR")</f>
        <v>FR</v>
      </c>
      <c r="K46" s="17" t="str">
        <f>HYPERLINK("https://docs.wto.org/imrd/directdoc.asp?DDFDocuments/v/G/TBTN17/UGA641A1.DOC","ES")</f>
        <v>ES</v>
      </c>
    </row>
    <row r="47" spans="1:11" ht="15">
      <c r="A47" s="11" t="s">
        <v>398</v>
      </c>
      <c r="B47" s="12" t="s">
        <v>87</v>
      </c>
      <c r="C47" s="13">
        <v>42913</v>
      </c>
      <c r="D47" s="14" t="s">
        <v>13</v>
      </c>
      <c r="E47" s="15" t="s">
        <v>399</v>
      </c>
      <c r="F47" s="16"/>
      <c r="G47" s="15" t="s">
        <v>380</v>
      </c>
      <c r="H47" s="15" t="s">
        <v>397</v>
      </c>
      <c r="I47" s="17" t="str">
        <f>HYPERLINK("https://docs.wto.org/imrd/directdoc.asp?DDFDocuments/t/G/TBTN17/UGA644A1.DOC","EN")</f>
        <v>EN</v>
      </c>
      <c r="J47" s="17" t="str">
        <f>HYPERLINK("https://docs.wto.org/imrd/directdoc.asp?DDFDocuments/u/G/TBTN17/UGA644A1.DOC","FR")</f>
        <v>FR</v>
      </c>
      <c r="K47" s="17" t="str">
        <f>HYPERLINK("https://docs.wto.org/imrd/directdoc.asp?DDFDocuments/v/G/TBTN17/UGA644A1.DOC","ES")</f>
        <v>ES</v>
      </c>
    </row>
    <row r="48" spans="1:11" ht="105">
      <c r="A48" s="11" t="s">
        <v>400</v>
      </c>
      <c r="B48" s="12" t="s">
        <v>87</v>
      </c>
      <c r="C48" s="13">
        <v>42913</v>
      </c>
      <c r="D48" s="14" t="s">
        <v>13</v>
      </c>
      <c r="E48" s="15"/>
      <c r="F48" s="16" t="s">
        <v>376</v>
      </c>
      <c r="G48" s="15" t="s">
        <v>377</v>
      </c>
      <c r="H48" s="15" t="s">
        <v>397</v>
      </c>
      <c r="I48" s="17" t="str">
        <f>HYPERLINK("https://docs.wto.org/imrd/directdoc.asp?DDFDocuments/t/G/TBTN17/UGA645A1.DOC","EN")</f>
        <v>EN</v>
      </c>
      <c r="J48" s="17" t="str">
        <f>HYPERLINK("https://docs.wto.org/imrd/directdoc.asp?DDFDocuments/u/G/TBTN17/UGA645A1.DOC","FR")</f>
        <v>FR</v>
      </c>
      <c r="K48" s="17" t="str">
        <f>HYPERLINK("https://docs.wto.org/imrd/directdoc.asp?DDFDocuments/v/G/TBTN17/UGA645A1.DOC","ES")</f>
        <v>ES</v>
      </c>
    </row>
    <row r="49" spans="1:11" ht="105">
      <c r="A49" s="11" t="s">
        <v>401</v>
      </c>
      <c r="B49" s="12" t="s">
        <v>87</v>
      </c>
      <c r="C49" s="13">
        <v>42913</v>
      </c>
      <c r="D49" s="14" t="s">
        <v>13</v>
      </c>
      <c r="E49" s="15"/>
      <c r="F49" s="16" t="s">
        <v>402</v>
      </c>
      <c r="G49" s="15" t="s">
        <v>377</v>
      </c>
      <c r="H49" s="15" t="s">
        <v>397</v>
      </c>
      <c r="I49" s="17" t="str">
        <f>HYPERLINK("https://docs.wto.org/imrd/directdoc.asp?DDFDocuments/q/G/TBTN17/UGA646A1.pdf","EN")</f>
        <v>EN</v>
      </c>
      <c r="J49" s="17"/>
      <c r="K49" s="17" t="str">
        <f>HYPERLINK("https://docs.wto.org/imrd/directdoc.asp?DDFDocuments/s/G/TBTN17/UGA646A1.pdf","ES")</f>
        <v>ES</v>
      </c>
    </row>
    <row r="50" spans="1:11" ht="45">
      <c r="A50" s="11" t="s">
        <v>403</v>
      </c>
      <c r="B50" s="12" t="s">
        <v>87</v>
      </c>
      <c r="C50" s="13">
        <v>42913</v>
      </c>
      <c r="D50" s="14" t="s">
        <v>13</v>
      </c>
      <c r="E50" s="15"/>
      <c r="F50" s="16" t="s">
        <v>404</v>
      </c>
      <c r="G50" s="15" t="s">
        <v>377</v>
      </c>
      <c r="H50" s="15" t="s">
        <v>397</v>
      </c>
      <c r="I50" s="17" t="str">
        <f>HYPERLINK("https://docs.wto.org/imrd/directdoc.asp?DDFDocuments/t/G/TBTN17/UGA647A1.DOC","EN")</f>
        <v>EN</v>
      </c>
      <c r="J50" s="17" t="str">
        <f>HYPERLINK("https://docs.wto.org/imrd/directdoc.asp?DDFDocuments/u/G/TBTN17/UGA647A1.DOC","FR")</f>
        <v>FR</v>
      </c>
      <c r="K50" s="17" t="str">
        <f>HYPERLINK("https://docs.wto.org/imrd/directdoc.asp?DDFDocuments/v/G/TBTN17/UGA647A1.DOC","ES")</f>
        <v>ES</v>
      </c>
    </row>
    <row r="51" spans="1:11" ht="30">
      <c r="A51" s="11" t="s">
        <v>405</v>
      </c>
      <c r="B51" s="12" t="s">
        <v>87</v>
      </c>
      <c r="C51" s="13">
        <v>42913</v>
      </c>
      <c r="D51" s="14" t="s">
        <v>13</v>
      </c>
      <c r="E51" s="15"/>
      <c r="F51" s="16"/>
      <c r="G51" s="15" t="s">
        <v>406</v>
      </c>
      <c r="H51" s="15" t="s">
        <v>397</v>
      </c>
      <c r="I51" s="17" t="str">
        <f>HYPERLINK("https://docs.wto.org/imrd/directdoc.asp?DDFDocuments/t/G/TBTN17/UGA648A1.DOC","EN")</f>
        <v>EN</v>
      </c>
      <c r="J51" s="17" t="str">
        <f>HYPERLINK("https://docs.wto.org/imrd/directdoc.asp?DDFDocuments/u/G/TBTN17/UGA648A1.DOC","FR")</f>
        <v>FR</v>
      </c>
      <c r="K51" s="17" t="str">
        <f>HYPERLINK("https://docs.wto.org/imrd/directdoc.asp?DDFDocuments/v/G/TBTN17/UGA648A1.DOC","ES")</f>
        <v>ES</v>
      </c>
    </row>
    <row r="52" spans="1:11" ht="165">
      <c r="A52" s="11" t="s">
        <v>407</v>
      </c>
      <c r="B52" s="12" t="s">
        <v>87</v>
      </c>
      <c r="C52" s="13">
        <v>42913</v>
      </c>
      <c r="D52" s="14" t="s">
        <v>13</v>
      </c>
      <c r="E52" s="15"/>
      <c r="F52" s="16" t="s">
        <v>408</v>
      </c>
      <c r="G52" s="15" t="s">
        <v>409</v>
      </c>
      <c r="H52" s="15" t="s">
        <v>397</v>
      </c>
      <c r="I52" s="17" t="str">
        <f>HYPERLINK("https://docs.wto.org/imrd/directdoc.asp?DDFDocuments/t/G/TBTN17/UGA649A1.DOC","EN")</f>
        <v>EN</v>
      </c>
      <c r="J52" s="17" t="str">
        <f>HYPERLINK("https://docs.wto.org/imrd/directdoc.asp?DDFDocuments/u/G/TBTN17/UGA649A1.DOC","FR")</f>
        <v>FR</v>
      </c>
      <c r="K52" s="17" t="str">
        <f>HYPERLINK("https://docs.wto.org/imrd/directdoc.asp?DDFDocuments/v/G/TBTN17/UGA649A1.DOC","ES")</f>
        <v>ES</v>
      </c>
    </row>
    <row r="53" spans="1:11" ht="105">
      <c r="A53" s="11" t="s">
        <v>410</v>
      </c>
      <c r="B53" s="12" t="s">
        <v>87</v>
      </c>
      <c r="C53" s="13">
        <v>42913</v>
      </c>
      <c r="D53" s="14" t="s">
        <v>13</v>
      </c>
      <c r="E53" s="15"/>
      <c r="F53" s="16" t="s">
        <v>402</v>
      </c>
      <c r="G53" s="15" t="s">
        <v>409</v>
      </c>
      <c r="H53" s="15" t="s">
        <v>397</v>
      </c>
      <c r="I53" s="17" t="str">
        <f>HYPERLINK("https://docs.wto.org/imrd/directdoc.asp?DDFDocuments/t/G/TBTN17/UGA650A1.DOC","EN")</f>
        <v>EN</v>
      </c>
      <c r="J53" s="17" t="str">
        <f>HYPERLINK("https://docs.wto.org/imrd/directdoc.asp?DDFDocuments/u/G/TBTN17/UGA650A1.DOC","FR")</f>
        <v>FR</v>
      </c>
      <c r="K53" s="17" t="str">
        <f>HYPERLINK("https://docs.wto.org/imrd/directdoc.asp?DDFDocuments/v/G/TBTN17/UGA650A1.DOC","ES")</f>
        <v>ES</v>
      </c>
    </row>
    <row r="54" spans="1:11" ht="30">
      <c r="A54" s="11" t="s">
        <v>411</v>
      </c>
      <c r="B54" s="12" t="s">
        <v>87</v>
      </c>
      <c r="C54" s="13">
        <v>42913</v>
      </c>
      <c r="D54" s="14" t="s">
        <v>13</v>
      </c>
      <c r="E54" s="15"/>
      <c r="F54" s="16"/>
      <c r="G54" s="15" t="s">
        <v>409</v>
      </c>
      <c r="H54" s="15" t="s">
        <v>346</v>
      </c>
      <c r="I54" s="17" t="str">
        <f>HYPERLINK("https://docs.wto.org/imrd/directdoc.asp?DDFDocuments/q/G/TBTN17/UGA652A1.pdf","EN")</f>
        <v>EN</v>
      </c>
      <c r="J54" s="17" t="str">
        <f>HYPERLINK("https://docs.wto.org/imrd/directdoc.asp?DDFDocuments/r/G/TBTN17/UGA652A1.pdf","FR")</f>
        <v>FR</v>
      </c>
      <c r="K54" s="17"/>
    </row>
    <row r="55" spans="1:11" ht="15">
      <c r="A55" s="11" t="s">
        <v>412</v>
      </c>
      <c r="B55" s="12" t="s">
        <v>87</v>
      </c>
      <c r="C55" s="13">
        <v>42913</v>
      </c>
      <c r="D55" s="14" t="s">
        <v>13</v>
      </c>
      <c r="E55" s="15"/>
      <c r="F55" s="16"/>
      <c r="G55" s="15" t="s">
        <v>413</v>
      </c>
      <c r="H55" s="15" t="s">
        <v>346</v>
      </c>
      <c r="I55" s="17" t="str">
        <f>HYPERLINK("https://docs.wto.org/imrd/directdoc.asp?DDFDocuments/t/G/TBTN17/UGA653A1.DOC","EN")</f>
        <v>EN</v>
      </c>
      <c r="J55" s="17" t="str">
        <f>HYPERLINK("https://docs.wto.org/imrd/directdoc.asp?DDFDocuments/u/G/TBTN17/UGA653A1.DOC","FR")</f>
        <v>FR</v>
      </c>
      <c r="K55" s="17" t="str">
        <f>HYPERLINK("https://docs.wto.org/imrd/directdoc.asp?DDFDocuments/v/G/TBTN17/UGA653A1.DOC","ES")</f>
        <v>ES</v>
      </c>
    </row>
    <row r="56" spans="1:11" ht="15">
      <c r="A56" s="11" t="s">
        <v>414</v>
      </c>
      <c r="B56" s="12" t="s">
        <v>87</v>
      </c>
      <c r="C56" s="13">
        <v>42913</v>
      </c>
      <c r="D56" s="14" t="s">
        <v>13</v>
      </c>
      <c r="E56" s="15" t="s">
        <v>415</v>
      </c>
      <c r="F56" s="16"/>
      <c r="G56" s="15" t="s">
        <v>416</v>
      </c>
      <c r="H56" s="15" t="s">
        <v>346</v>
      </c>
      <c r="I56" s="17" t="str">
        <f>HYPERLINK("https://docs.wto.org/imrd/directdoc.asp?DDFDocuments/t/G/TBTN17/UGA654A1.DOC","EN")</f>
        <v>EN</v>
      </c>
      <c r="J56" s="17" t="str">
        <f>HYPERLINK("https://docs.wto.org/imrd/directdoc.asp?DDFDocuments/u/G/TBTN17/UGA654A1.DOC","FR")</f>
        <v>FR</v>
      </c>
      <c r="K56" s="17" t="str">
        <f>HYPERLINK("https://docs.wto.org/imrd/directdoc.asp?DDFDocuments/v/G/TBTN17/UGA654A1.DOC","ES")</f>
        <v>ES</v>
      </c>
    </row>
    <row r="57" spans="1:11" ht="45">
      <c r="A57" s="11" t="s">
        <v>417</v>
      </c>
      <c r="B57" s="12" t="s">
        <v>87</v>
      </c>
      <c r="C57" s="13">
        <v>42913</v>
      </c>
      <c r="D57" s="14" t="s">
        <v>13</v>
      </c>
      <c r="E57" s="15"/>
      <c r="F57" s="16"/>
      <c r="G57" s="15" t="s">
        <v>418</v>
      </c>
      <c r="H57" s="15" t="s">
        <v>346</v>
      </c>
      <c r="I57" s="17" t="str">
        <f>HYPERLINK("https://docs.wto.org/imrd/directdoc.asp?DDFDocuments/q/G/TBTN17/UGA655A1.pdf","EN")</f>
        <v>EN</v>
      </c>
      <c r="J57" s="17"/>
      <c r="K57" s="17" t="str">
        <f>HYPERLINK("https://docs.wto.org/imrd/directdoc.asp?DDFDocuments/s/G/TBTN17/UGA655A1.pdf","ES")</f>
        <v>ES</v>
      </c>
    </row>
    <row r="58" spans="1:11" ht="45">
      <c r="A58" s="11" t="s">
        <v>419</v>
      </c>
      <c r="B58" s="12" t="s">
        <v>87</v>
      </c>
      <c r="C58" s="13">
        <v>42913</v>
      </c>
      <c r="D58" s="14" t="s">
        <v>13</v>
      </c>
      <c r="E58" s="15"/>
      <c r="F58" s="16"/>
      <c r="G58" s="15" t="s">
        <v>420</v>
      </c>
      <c r="H58" s="15" t="s">
        <v>346</v>
      </c>
      <c r="I58" s="17" t="str">
        <f>HYPERLINK("https://docs.wto.org/imrd/directdoc.asp?DDFDocuments/t/G/TBTN17/UGA656A1.DOC","EN")</f>
        <v>EN</v>
      </c>
      <c r="J58" s="17" t="str">
        <f>HYPERLINK("https://docs.wto.org/imrd/directdoc.asp?DDFDocuments/u/G/TBTN17/UGA656A1.DOC","FR")</f>
        <v>FR</v>
      </c>
      <c r="K58" s="17" t="str">
        <f>HYPERLINK("https://docs.wto.org/imrd/directdoc.asp?DDFDocuments/v/G/TBTN17/UGA656A1.DOC","ES")</f>
        <v>ES</v>
      </c>
    </row>
    <row r="59" spans="1:11" ht="30">
      <c r="A59" s="11" t="s">
        <v>421</v>
      </c>
      <c r="B59" s="12" t="s">
        <v>87</v>
      </c>
      <c r="C59" s="13">
        <v>42913</v>
      </c>
      <c r="D59" s="14" t="s">
        <v>13</v>
      </c>
      <c r="E59" s="15" t="s">
        <v>422</v>
      </c>
      <c r="F59" s="16"/>
      <c r="G59" s="15" t="s">
        <v>423</v>
      </c>
      <c r="H59" s="15" t="s">
        <v>346</v>
      </c>
      <c r="I59" s="17" t="str">
        <f>HYPERLINK("https://docs.wto.org/imrd/directdoc.asp?DDFDocuments/q/G/TBTN17/UGA657A1.pdf","EN")</f>
        <v>EN</v>
      </c>
      <c r="J59" s="17"/>
      <c r="K59" s="17" t="str">
        <f>HYPERLINK("https://docs.wto.org/imrd/directdoc.asp?DDFDocuments/s/G/TBTN17/UGA657A1.pdf","ES")</f>
        <v>ES</v>
      </c>
    </row>
    <row r="60" spans="1:11" ht="60">
      <c r="A60" s="11" t="s">
        <v>424</v>
      </c>
      <c r="B60" s="12" t="s">
        <v>87</v>
      </c>
      <c r="C60" s="13">
        <v>42913</v>
      </c>
      <c r="D60" s="14" t="s">
        <v>13</v>
      </c>
      <c r="E60" s="15" t="s">
        <v>425</v>
      </c>
      <c r="F60" s="16" t="s">
        <v>426</v>
      </c>
      <c r="G60" s="15" t="s">
        <v>427</v>
      </c>
      <c r="H60" s="15" t="s">
        <v>346</v>
      </c>
      <c r="I60" s="17" t="str">
        <f>HYPERLINK("https://docs.wto.org/imrd/directdoc.asp?DDFDocuments/q/G/TBTN17/UGA658A1.pdf","EN")</f>
        <v>EN</v>
      </c>
      <c r="J60" s="17"/>
      <c r="K60" s="17" t="str">
        <f>HYPERLINK("https://docs.wto.org/imrd/directdoc.asp?DDFDocuments/s/G/TBTN17/UGA658A1.pdf","ES")</f>
        <v>ES</v>
      </c>
    </row>
    <row r="61" spans="1:11" ht="105">
      <c r="A61" s="11" t="s">
        <v>428</v>
      </c>
      <c r="B61" s="12" t="s">
        <v>87</v>
      </c>
      <c r="C61" s="13">
        <v>42913</v>
      </c>
      <c r="D61" s="14" t="s">
        <v>13</v>
      </c>
      <c r="E61" s="15"/>
      <c r="F61" s="16" t="s">
        <v>376</v>
      </c>
      <c r="G61" s="15" t="s">
        <v>380</v>
      </c>
      <c r="H61" s="15" t="s">
        <v>346</v>
      </c>
      <c r="I61" s="17" t="str">
        <f>HYPERLINK("https://docs.wto.org/imrd/directdoc.asp?DDFDocuments/t/G/TBTN17/UGA659A1.DOC","EN")</f>
        <v>EN</v>
      </c>
      <c r="J61" s="17" t="str">
        <f>HYPERLINK("https://docs.wto.org/imrd/directdoc.asp?DDFDocuments/u/G/TBTN17/UGA659A1.DOC","FR")</f>
        <v>FR</v>
      </c>
      <c r="K61" s="17" t="str">
        <f>HYPERLINK("https://docs.wto.org/imrd/directdoc.asp?DDFDocuments/v/G/TBTN17/UGA659A1.DOC","ES")</f>
        <v>ES</v>
      </c>
    </row>
    <row r="62" spans="1:11" ht="75">
      <c r="A62" s="11" t="s">
        <v>429</v>
      </c>
      <c r="B62" s="12" t="s">
        <v>87</v>
      </c>
      <c r="C62" s="13">
        <v>42913</v>
      </c>
      <c r="D62" s="14" t="s">
        <v>13</v>
      </c>
      <c r="E62" s="15"/>
      <c r="F62" s="16" t="s">
        <v>430</v>
      </c>
      <c r="G62" s="15" t="s">
        <v>386</v>
      </c>
      <c r="H62" s="15" t="s">
        <v>346</v>
      </c>
      <c r="I62" s="17" t="str">
        <f>HYPERLINK("https://docs.wto.org/imrd/directdoc.asp?DDFDocuments/q/G/TBTN17/UGA661A1.pdf","EN")</f>
        <v>EN</v>
      </c>
      <c r="J62" s="17"/>
      <c r="K62" s="17" t="str">
        <f>HYPERLINK("https://docs.wto.org/imrd/directdoc.asp?DDFDocuments/s/G/TBTN17/UGA661A1.pdf","ES")</f>
        <v>ES</v>
      </c>
    </row>
    <row r="63" spans="1:11" ht="15">
      <c r="A63" s="11" t="s">
        <v>431</v>
      </c>
      <c r="B63" s="12" t="s">
        <v>87</v>
      </c>
      <c r="C63" s="13">
        <v>42913</v>
      </c>
      <c r="D63" s="14" t="s">
        <v>13</v>
      </c>
      <c r="E63" s="15" t="s">
        <v>432</v>
      </c>
      <c r="F63" s="16"/>
      <c r="G63" s="15" t="s">
        <v>413</v>
      </c>
      <c r="H63" s="15" t="s">
        <v>346</v>
      </c>
      <c r="I63" s="17" t="str">
        <f>HYPERLINK("https://docs.wto.org/imrd/directdoc.asp?DDFDocuments/q/G/TBTN17/UGA662A1.pdf","EN")</f>
        <v>EN</v>
      </c>
      <c r="J63" s="17"/>
      <c r="K63" s="17"/>
    </row>
    <row r="64" spans="1:11" ht="45">
      <c r="A64" s="11" t="s">
        <v>433</v>
      </c>
      <c r="B64" s="12" t="s">
        <v>87</v>
      </c>
      <c r="C64" s="13">
        <v>42913</v>
      </c>
      <c r="D64" s="14" t="s">
        <v>13</v>
      </c>
      <c r="E64" s="15" t="s">
        <v>434</v>
      </c>
      <c r="F64" s="16"/>
      <c r="G64" s="15" t="s">
        <v>435</v>
      </c>
      <c r="H64" s="15" t="s">
        <v>346</v>
      </c>
      <c r="I64" s="17" t="str">
        <f>HYPERLINK("https://docs.wto.org/imrd/directdoc.asp?DDFDocuments/q/G/TBTN17/UGA663A1.pdf","EN")</f>
        <v>EN</v>
      </c>
      <c r="J64" s="17"/>
      <c r="K64" s="17" t="str">
        <f>HYPERLINK("https://docs.wto.org/imrd/directdoc.asp?DDFDocuments/s/G/TBTN17/UGA663A1.pdf","ES")</f>
        <v>ES</v>
      </c>
    </row>
    <row r="65" spans="1:11" ht="30">
      <c r="A65" s="11" t="s">
        <v>436</v>
      </c>
      <c r="B65" s="12" t="s">
        <v>87</v>
      </c>
      <c r="C65" s="13">
        <v>42913</v>
      </c>
      <c r="D65" s="14" t="s">
        <v>13</v>
      </c>
      <c r="E65" s="15"/>
      <c r="F65" s="16"/>
      <c r="G65" s="15" t="s">
        <v>437</v>
      </c>
      <c r="H65" s="15" t="s">
        <v>346</v>
      </c>
      <c r="I65" s="17" t="str">
        <f>HYPERLINK("https://docs.wto.org/imrd/directdoc.asp?DDFDocuments/t/G/TBTN17/UGA664A1.DOC","EN")</f>
        <v>EN</v>
      </c>
      <c r="J65" s="17" t="str">
        <f>HYPERLINK("https://docs.wto.org/imrd/directdoc.asp?DDFDocuments/u/G/TBTN17/UGA664A1.DOC","FR")</f>
        <v>FR</v>
      </c>
      <c r="K65" s="17" t="str">
        <f>HYPERLINK("https://docs.wto.org/imrd/directdoc.asp?DDFDocuments/v/G/TBTN17/UGA664A1.DOC","ES")</f>
        <v>ES</v>
      </c>
    </row>
    <row r="66" spans="1:11" ht="30">
      <c r="A66" s="11" t="s">
        <v>438</v>
      </c>
      <c r="B66" s="12" t="s">
        <v>87</v>
      </c>
      <c r="C66" s="13">
        <v>42913</v>
      </c>
      <c r="D66" s="14" t="s">
        <v>13</v>
      </c>
      <c r="E66" s="15"/>
      <c r="F66" s="16"/>
      <c r="G66" s="15" t="s">
        <v>439</v>
      </c>
      <c r="H66" s="15" t="s">
        <v>346</v>
      </c>
      <c r="I66" s="17" t="str">
        <f>HYPERLINK("https://docs.wto.org/imrd/directdoc.asp?DDFDocuments/t/G/TBTN17/UGA665A1.DOC","EN")</f>
        <v>EN</v>
      </c>
      <c r="J66" s="17" t="str">
        <f>HYPERLINK("https://docs.wto.org/imrd/directdoc.asp?DDFDocuments/u/G/TBTN17/UGA665A1.DOC","FR")</f>
        <v>FR</v>
      </c>
      <c r="K66" s="17" t="str">
        <f>HYPERLINK("https://docs.wto.org/imrd/directdoc.asp?DDFDocuments/v/G/TBTN17/UGA665A1.DOC","ES")</f>
        <v>ES</v>
      </c>
    </row>
    <row r="67" spans="1:11" ht="15">
      <c r="A67" s="11" t="s">
        <v>440</v>
      </c>
      <c r="B67" s="12" t="s">
        <v>87</v>
      </c>
      <c r="C67" s="13">
        <v>42913</v>
      </c>
      <c r="D67" s="14" t="s">
        <v>13</v>
      </c>
      <c r="E67" s="15" t="s">
        <v>441</v>
      </c>
      <c r="F67" s="16"/>
      <c r="G67" s="15" t="s">
        <v>442</v>
      </c>
      <c r="H67" s="15" t="s">
        <v>346</v>
      </c>
      <c r="I67" s="17" t="str">
        <f>HYPERLINK("https://docs.wto.org/imrd/directdoc.asp?DDFDocuments/t/G/TBTN17/UGA666A1.DOC","EN")</f>
        <v>EN</v>
      </c>
      <c r="J67" s="17" t="str">
        <f>HYPERLINK("https://docs.wto.org/imrd/directdoc.asp?DDFDocuments/u/G/TBTN17/UGA666A1.DOC","FR")</f>
        <v>FR</v>
      </c>
      <c r="K67" s="17" t="str">
        <f>HYPERLINK("https://docs.wto.org/imrd/directdoc.asp?DDFDocuments/v/G/TBTN17/UGA666A1.DOC","ES")</f>
        <v>ES</v>
      </c>
    </row>
    <row r="68" spans="1:11" ht="15">
      <c r="A68" s="11" t="s">
        <v>443</v>
      </c>
      <c r="B68" s="12" t="s">
        <v>87</v>
      </c>
      <c r="C68" s="13">
        <v>42913</v>
      </c>
      <c r="D68" s="14" t="s">
        <v>13</v>
      </c>
      <c r="E68" s="15" t="s">
        <v>444</v>
      </c>
      <c r="F68" s="16"/>
      <c r="G68" s="15" t="s">
        <v>380</v>
      </c>
      <c r="H68" s="15" t="s">
        <v>346</v>
      </c>
      <c r="I68" s="17" t="str">
        <f>HYPERLINK("https://docs.wto.org/imrd/directdoc.asp?DDFDocuments/q/G/TBTN17/UGA667A1.pdf","EN")</f>
        <v>EN</v>
      </c>
      <c r="J68" s="17"/>
      <c r="K68" s="17"/>
    </row>
    <row r="69" spans="1:11" ht="105">
      <c r="A69" s="11" t="s">
        <v>445</v>
      </c>
      <c r="B69" s="12" t="s">
        <v>87</v>
      </c>
      <c r="C69" s="13">
        <v>42913</v>
      </c>
      <c r="D69" s="14" t="s">
        <v>13</v>
      </c>
      <c r="E69" s="15" t="s">
        <v>446</v>
      </c>
      <c r="F69" s="16" t="s">
        <v>447</v>
      </c>
      <c r="G69" s="15" t="s">
        <v>448</v>
      </c>
      <c r="H69" s="15" t="s">
        <v>346</v>
      </c>
      <c r="I69" s="17" t="str">
        <f>HYPERLINK("https://docs.wto.org/imrd/directdoc.asp?DDFDocuments/t/G/TBTN17/UGA668A1.DOC","EN")</f>
        <v>EN</v>
      </c>
      <c r="J69" s="17" t="str">
        <f>HYPERLINK("https://docs.wto.org/imrd/directdoc.asp?DDFDocuments/u/G/TBTN17/UGA668A1.DOC","FR")</f>
        <v>FR</v>
      </c>
      <c r="K69" s="17" t="str">
        <f>HYPERLINK("https://docs.wto.org/imrd/directdoc.asp?DDFDocuments/v/G/TBTN17/UGA668A1.DOC","ES")</f>
        <v>ES</v>
      </c>
    </row>
    <row r="70" spans="1:11" ht="45">
      <c r="A70" s="11" t="s">
        <v>449</v>
      </c>
      <c r="B70" s="12" t="s">
        <v>87</v>
      </c>
      <c r="C70" s="13">
        <v>42913</v>
      </c>
      <c r="D70" s="14" t="s">
        <v>13</v>
      </c>
      <c r="E70" s="15" t="s">
        <v>450</v>
      </c>
      <c r="F70" s="16" t="s">
        <v>340</v>
      </c>
      <c r="G70" s="15" t="s">
        <v>451</v>
      </c>
      <c r="H70" s="15" t="s">
        <v>346</v>
      </c>
      <c r="I70" s="17" t="str">
        <f>HYPERLINK("https://docs.wto.org/imrd/directdoc.asp?DDFDocuments/t/G/TBTN17/UGA669A1.DOC","EN")</f>
        <v>EN</v>
      </c>
      <c r="J70" s="17" t="str">
        <f>HYPERLINK("https://docs.wto.org/imrd/directdoc.asp?DDFDocuments/u/G/TBTN17/UGA669A1.DOC","FR")</f>
        <v>FR</v>
      </c>
      <c r="K70" s="17" t="str">
        <f>HYPERLINK("https://docs.wto.org/imrd/directdoc.asp?DDFDocuments/v/G/TBTN17/UGA669A1.DOC","ES")</f>
        <v>ES</v>
      </c>
    </row>
    <row r="71" spans="1:11" ht="45">
      <c r="A71" s="11" t="s">
        <v>452</v>
      </c>
      <c r="B71" s="12" t="s">
        <v>87</v>
      </c>
      <c r="C71" s="13">
        <v>42913</v>
      </c>
      <c r="D71" s="14" t="s">
        <v>13</v>
      </c>
      <c r="E71" s="15" t="s">
        <v>453</v>
      </c>
      <c r="F71" s="16" t="s">
        <v>454</v>
      </c>
      <c r="G71" s="15" t="s">
        <v>455</v>
      </c>
      <c r="H71" s="15" t="s">
        <v>346</v>
      </c>
      <c r="I71" s="17" t="str">
        <f>HYPERLINK("https://docs.wto.org/imrd/directdoc.asp?DDFDocuments/t/G/TBTN17/UGA670A1.DOC","EN")</f>
        <v>EN</v>
      </c>
      <c r="J71" s="17" t="str">
        <f>HYPERLINK("https://docs.wto.org/imrd/directdoc.asp?DDFDocuments/u/G/TBTN17/UGA670A1.DOC","FR")</f>
        <v>FR</v>
      </c>
      <c r="K71" s="17" t="str">
        <f>HYPERLINK("https://docs.wto.org/imrd/directdoc.asp?DDFDocuments/v/G/TBTN17/UGA670A1.DOC","ES")</f>
        <v>ES</v>
      </c>
    </row>
    <row r="72" spans="1:11" ht="45">
      <c r="A72" s="11" t="s">
        <v>456</v>
      </c>
      <c r="B72" s="12" t="s">
        <v>87</v>
      </c>
      <c r="C72" s="13">
        <v>42913</v>
      </c>
      <c r="D72" s="14" t="s">
        <v>13</v>
      </c>
      <c r="E72" s="15" t="s">
        <v>457</v>
      </c>
      <c r="F72" s="16" t="s">
        <v>458</v>
      </c>
      <c r="G72" s="15" t="s">
        <v>459</v>
      </c>
      <c r="H72" s="15" t="s">
        <v>346</v>
      </c>
      <c r="I72" s="17" t="str">
        <f>HYPERLINK("https://docs.wto.org/imrd/directdoc.asp?DDFDocuments/q/G/TBTN17/UGA671A1.pdf","EN")</f>
        <v>EN</v>
      </c>
      <c r="J72" s="17" t="str">
        <f>HYPERLINK("https://docs.wto.org/imrd/directdoc.asp?DDFDocuments/r/G/TBTN17/UGA671A1.pdf","FR")</f>
        <v>FR</v>
      </c>
      <c r="K72" s="17"/>
    </row>
    <row r="73" spans="1:11" ht="75">
      <c r="A73" s="11" t="s">
        <v>460</v>
      </c>
      <c r="B73" s="12" t="s">
        <v>87</v>
      </c>
      <c r="C73" s="13">
        <v>42913</v>
      </c>
      <c r="D73" s="14" t="s">
        <v>13</v>
      </c>
      <c r="E73" s="15" t="s">
        <v>457</v>
      </c>
      <c r="F73" s="16" t="s">
        <v>379</v>
      </c>
      <c r="G73" s="15" t="s">
        <v>377</v>
      </c>
      <c r="H73" s="15" t="s">
        <v>346</v>
      </c>
      <c r="I73" s="17" t="str">
        <f>HYPERLINK("https://docs.wto.org/imrd/directdoc.asp?DDFDocuments/t/G/TBTN17/UGA672A1.DOC","EN")</f>
        <v>EN</v>
      </c>
      <c r="J73" s="17" t="str">
        <f>HYPERLINK("https://docs.wto.org/imrd/directdoc.asp?DDFDocuments/u/G/TBTN17/UGA672A1.DOC","FR")</f>
        <v>FR</v>
      </c>
      <c r="K73" s="17" t="str">
        <f>HYPERLINK("https://docs.wto.org/imrd/directdoc.asp?DDFDocuments/v/G/TBTN17/UGA672A1.DOC","ES")</f>
        <v>ES</v>
      </c>
    </row>
    <row r="74" spans="1:11" ht="75">
      <c r="A74" s="11" t="s">
        <v>461</v>
      </c>
      <c r="B74" s="12" t="s">
        <v>115</v>
      </c>
      <c r="C74" s="13">
        <v>42912</v>
      </c>
      <c r="D74" s="14" t="s">
        <v>13</v>
      </c>
      <c r="E74" s="15" t="s">
        <v>462</v>
      </c>
      <c r="F74" s="16" t="s">
        <v>463</v>
      </c>
      <c r="G74" s="15"/>
      <c r="H74" s="15" t="s">
        <v>299</v>
      </c>
      <c r="I74" s="17" t="str">
        <f>HYPERLINK("https://docs.wto.org/imrd/directdoc.asp?DDFDocuments/q/G/TBTN13/BRA560A6.pdf","EN")</f>
        <v>EN</v>
      </c>
      <c r="J74" s="17" t="str">
        <f>HYPERLINK("https://docs.wto.org/imrd/directdoc.asp?DDFDocuments/r/G/TBTN13/BRA560A6.pdf","FR")</f>
        <v>FR</v>
      </c>
      <c r="K74" s="17"/>
    </row>
    <row r="75" spans="1:11" ht="15">
      <c r="A75" s="11" t="s">
        <v>464</v>
      </c>
      <c r="B75" s="12" t="s">
        <v>57</v>
      </c>
      <c r="C75" s="13">
        <v>42912</v>
      </c>
      <c r="D75" s="14" t="s">
        <v>13</v>
      </c>
      <c r="E75" s="15" t="s">
        <v>465</v>
      </c>
      <c r="F75" s="16"/>
      <c r="G75" s="15" t="s">
        <v>466</v>
      </c>
      <c r="H75" s="15" t="s">
        <v>38</v>
      </c>
      <c r="I75" s="17" t="str">
        <f>HYPERLINK("https://docs.wto.org/imrd/directdoc.asp?DDFDocuments/t/G/TBTN16/CAN488A1.DOC","EN")</f>
        <v>EN</v>
      </c>
      <c r="J75" s="17" t="str">
        <f>HYPERLINK("https://docs.wto.org/imrd/directdoc.asp?DDFDocuments/u/G/TBTN16/CAN488A1.DOC","FR")</f>
        <v>FR</v>
      </c>
      <c r="K75" s="17" t="str">
        <f>HYPERLINK("https://docs.wto.org/imrd/directdoc.asp?DDFDocuments/v/G/TBTN16/CAN488A1.DOC","ES")</f>
        <v>ES</v>
      </c>
    </row>
    <row r="76" spans="1:11" ht="30">
      <c r="A76" s="11" t="s">
        <v>467</v>
      </c>
      <c r="B76" s="12" t="s">
        <v>57</v>
      </c>
      <c r="C76" s="13">
        <v>42912</v>
      </c>
      <c r="D76" s="14" t="s">
        <v>13</v>
      </c>
      <c r="E76" s="15" t="s">
        <v>468</v>
      </c>
      <c r="F76" s="16"/>
      <c r="G76" s="15" t="s">
        <v>469</v>
      </c>
      <c r="H76" s="15" t="s">
        <v>38</v>
      </c>
      <c r="I76" s="17" t="str">
        <f>HYPERLINK("https://docs.wto.org/imrd/directdoc.asp?DDFDocuments/t/G/TBTN16/CAN501A1.DOC","EN")</f>
        <v>EN</v>
      </c>
      <c r="J76" s="17" t="str">
        <f>HYPERLINK("https://docs.wto.org/imrd/directdoc.asp?DDFDocuments/u/G/TBTN16/CAN501A1.DOC","FR")</f>
        <v>FR</v>
      </c>
      <c r="K76" s="17" t="str">
        <f>HYPERLINK("https://docs.wto.org/imrd/directdoc.asp?DDFDocuments/v/G/TBTN16/CAN501A1.DOC","ES")</f>
        <v>ES</v>
      </c>
    </row>
    <row r="77" spans="1:11" ht="165">
      <c r="A77" s="11" t="s">
        <v>470</v>
      </c>
      <c r="B77" s="12" t="s">
        <v>34</v>
      </c>
      <c r="C77" s="13">
        <v>42912</v>
      </c>
      <c r="D77" s="14" t="s">
        <v>13</v>
      </c>
      <c r="E77" s="15" t="s">
        <v>471</v>
      </c>
      <c r="F77" s="16" t="s">
        <v>472</v>
      </c>
      <c r="G77" s="15" t="s">
        <v>473</v>
      </c>
      <c r="H77" s="15" t="s">
        <v>52</v>
      </c>
      <c r="I77" s="17" t="str">
        <f>HYPERLINK("https://docs.wto.org/imrd/directdoc.asp?DDFDocuments/q/G/TBTN12/USA740A1.pdf","EN")</f>
        <v>EN</v>
      </c>
      <c r="J77" s="17" t="str">
        <f>HYPERLINK("https://docs.wto.org/imrd/directdoc.asp?DDFDocuments/r/G/TBTN12/USA740A1.pdf","FR")</f>
        <v>FR</v>
      </c>
      <c r="K77" s="17"/>
    </row>
    <row r="78" spans="1:11" ht="30">
      <c r="A78" s="11" t="s">
        <v>474</v>
      </c>
      <c r="B78" s="12" t="s">
        <v>475</v>
      </c>
      <c r="C78" s="13">
        <v>42909</v>
      </c>
      <c r="D78" s="14" t="s">
        <v>26</v>
      </c>
      <c r="E78" s="15"/>
      <c r="F78" s="16" t="s">
        <v>476</v>
      </c>
      <c r="G78" s="15"/>
      <c r="H78" s="15" t="s">
        <v>188</v>
      </c>
      <c r="I78" s="17"/>
      <c r="J78" s="17"/>
      <c r="K78" s="17" t="str">
        <f>HYPERLINK("https://docs.wto.org/imrd/directdoc.asp?DDFDocuments/s/G/TBTN17/COL225.pdf","ES")</f>
        <v>ES</v>
      </c>
    </row>
    <row r="79" spans="1:11" ht="30">
      <c r="A79" s="11" t="s">
        <v>477</v>
      </c>
      <c r="B79" s="12" t="s">
        <v>25</v>
      </c>
      <c r="C79" s="13">
        <v>42909</v>
      </c>
      <c r="D79" s="14" t="s">
        <v>26</v>
      </c>
      <c r="E79" s="15" t="s">
        <v>478</v>
      </c>
      <c r="F79" s="16"/>
      <c r="G79" s="15"/>
      <c r="H79" s="15" t="s">
        <v>479</v>
      </c>
      <c r="I79" s="17" t="str">
        <f>HYPERLINK("https://docs.wto.org/imrd/directdoc.asp?DDFDocuments/t/G/TBTN17/JPN560.DOC","EN")</f>
        <v>EN</v>
      </c>
      <c r="J79" s="17"/>
      <c r="K79" s="17"/>
    </row>
    <row r="80" spans="1:11" ht="15">
      <c r="A80" s="11" t="s">
        <v>480</v>
      </c>
      <c r="B80" s="12" t="s">
        <v>198</v>
      </c>
      <c r="C80" s="13">
        <v>42909</v>
      </c>
      <c r="D80" s="14" t="s">
        <v>26</v>
      </c>
      <c r="E80" s="15" t="s">
        <v>481</v>
      </c>
      <c r="F80" s="16"/>
      <c r="G80" s="15"/>
      <c r="H80" s="15" t="s">
        <v>61</v>
      </c>
      <c r="I80" s="17" t="str">
        <f>HYPERLINK("https://docs.wto.org/imrd/directdoc.asp?DDFDocuments/q/G/TBTN17/TPKM279.pdf","EN")</f>
        <v>EN</v>
      </c>
      <c r="J80" s="17"/>
      <c r="K80" s="17"/>
    </row>
    <row r="81" spans="1:11" ht="45">
      <c r="A81" s="11" t="s">
        <v>482</v>
      </c>
      <c r="B81" s="12" t="s">
        <v>87</v>
      </c>
      <c r="C81" s="13">
        <v>42909</v>
      </c>
      <c r="D81" s="14" t="s">
        <v>26</v>
      </c>
      <c r="E81" s="15" t="s">
        <v>483</v>
      </c>
      <c r="F81" s="16" t="s">
        <v>484</v>
      </c>
      <c r="G81" s="15" t="s">
        <v>485</v>
      </c>
      <c r="H81" s="15" t="s">
        <v>133</v>
      </c>
      <c r="I81" s="17" t="str">
        <f>HYPERLINK("https://docs.wto.org/imrd/directdoc.asp?DDFDocuments/q/G/TBTN17/UGA692.pdf","EN")</f>
        <v>EN</v>
      </c>
      <c r="J81" s="17"/>
      <c r="K81" s="17"/>
    </row>
    <row r="82" spans="1:11" ht="45">
      <c r="A82" s="11" t="s">
        <v>486</v>
      </c>
      <c r="B82" s="12" t="s">
        <v>87</v>
      </c>
      <c r="C82" s="13">
        <v>42909</v>
      </c>
      <c r="D82" s="14" t="s">
        <v>26</v>
      </c>
      <c r="E82" s="15" t="s">
        <v>487</v>
      </c>
      <c r="F82" s="16" t="s">
        <v>488</v>
      </c>
      <c r="G82" s="15" t="s">
        <v>489</v>
      </c>
      <c r="H82" s="15" t="s">
        <v>133</v>
      </c>
      <c r="I82" s="17" t="str">
        <f>HYPERLINK("https://docs.wto.org/imrd/directdoc.asp?DDFDocuments/q/G/TBTN17/UGA693.pdf","EN")</f>
        <v>EN</v>
      </c>
      <c r="J82" s="17"/>
      <c r="K82" s="17"/>
    </row>
    <row r="83" spans="1:11" ht="15">
      <c r="A83" s="11" t="s">
        <v>490</v>
      </c>
      <c r="B83" s="12" t="s">
        <v>57</v>
      </c>
      <c r="C83" s="13">
        <v>42908</v>
      </c>
      <c r="D83" s="14" t="s">
        <v>491</v>
      </c>
      <c r="E83" s="15" t="s">
        <v>492</v>
      </c>
      <c r="F83" s="16"/>
      <c r="G83" s="15"/>
      <c r="H83" s="15" t="s">
        <v>479</v>
      </c>
      <c r="I83" s="17" t="str">
        <f>HYPERLINK("https://docs.wto.org/imrd/directdoc.asp?DDFDocuments/t/G/TBTN14/CAN427R1.DOC","EN")</f>
        <v>EN</v>
      </c>
      <c r="J83" s="17" t="str">
        <f>HYPERLINK("https://docs.wto.org/imrd/directdoc.asp?DDFDocuments/u/G/TBTN14/CAN427R1.DOC","FR")</f>
        <v>FR</v>
      </c>
      <c r="K83" s="17"/>
    </row>
    <row r="84" spans="1:11" ht="15">
      <c r="A84" s="11" t="s">
        <v>493</v>
      </c>
      <c r="B84" s="12" t="s">
        <v>494</v>
      </c>
      <c r="C84" s="13">
        <v>42908</v>
      </c>
      <c r="D84" s="14" t="s">
        <v>13</v>
      </c>
      <c r="E84" s="15" t="s">
        <v>495</v>
      </c>
      <c r="F84" s="16"/>
      <c r="G84" s="15"/>
      <c r="H84" s="15" t="s">
        <v>52</v>
      </c>
      <c r="I84" s="17" t="str">
        <f>HYPERLINK("https://docs.wto.org/imrd/directdoc.asp?DDFDocuments/t/G/TBTN16/EGY157A1.DOC","EN")</f>
        <v>EN</v>
      </c>
      <c r="J84" s="17"/>
      <c r="K84" s="17"/>
    </row>
    <row r="85" spans="1:11" ht="15">
      <c r="A85" s="11" t="s">
        <v>496</v>
      </c>
      <c r="B85" s="12" t="s">
        <v>494</v>
      </c>
      <c r="C85" s="13">
        <v>42908</v>
      </c>
      <c r="D85" s="14" t="s">
        <v>26</v>
      </c>
      <c r="E85" s="15" t="s">
        <v>497</v>
      </c>
      <c r="F85" s="16"/>
      <c r="G85" s="15" t="s">
        <v>498</v>
      </c>
      <c r="H85" s="15" t="s">
        <v>61</v>
      </c>
      <c r="I85" s="17" t="str">
        <f>HYPERLINK("https://docs.wto.org/imrd/directdoc.asp?DDFDocuments/t/G/TBTN17/EGY164.DOC","EN")</f>
        <v>EN</v>
      </c>
      <c r="J85" s="17"/>
      <c r="K85" s="17"/>
    </row>
    <row r="86" spans="1:11" ht="30">
      <c r="A86" s="11" t="s">
        <v>499</v>
      </c>
      <c r="B86" s="12" t="s">
        <v>494</v>
      </c>
      <c r="C86" s="13">
        <v>42908</v>
      </c>
      <c r="D86" s="14" t="s">
        <v>26</v>
      </c>
      <c r="E86" s="15" t="s">
        <v>500</v>
      </c>
      <c r="F86" s="16"/>
      <c r="G86" s="15" t="s">
        <v>501</v>
      </c>
      <c r="H86" s="15" t="s">
        <v>61</v>
      </c>
      <c r="I86" s="17" t="str">
        <f>HYPERLINK("https://docs.wto.org/imrd/directdoc.asp?DDFDocuments/t/G/TBTN17/EGY165.DOC","EN")</f>
        <v>EN</v>
      </c>
      <c r="J86" s="17"/>
      <c r="K86" s="17"/>
    </row>
    <row r="87" spans="1:11" ht="75">
      <c r="A87" s="11" t="s">
        <v>502</v>
      </c>
      <c r="B87" s="12" t="s">
        <v>494</v>
      </c>
      <c r="C87" s="13">
        <v>42908</v>
      </c>
      <c r="D87" s="14" t="s">
        <v>26</v>
      </c>
      <c r="E87" s="15" t="s">
        <v>503</v>
      </c>
      <c r="F87" s="16"/>
      <c r="G87" s="15" t="s">
        <v>504</v>
      </c>
      <c r="H87" s="15" t="s">
        <v>61</v>
      </c>
      <c r="I87" s="17" t="str">
        <f>HYPERLINK("https://docs.wto.org/imrd/directdoc.asp?DDFDocuments/t/G/TBTN17/EGY166.DOC","EN")</f>
        <v>EN</v>
      </c>
      <c r="J87" s="17"/>
      <c r="K87" s="17"/>
    </row>
    <row r="88" spans="1:11" ht="15">
      <c r="A88" s="11" t="s">
        <v>505</v>
      </c>
      <c r="B88" s="12" t="s">
        <v>494</v>
      </c>
      <c r="C88" s="13">
        <v>42908</v>
      </c>
      <c r="D88" s="14" t="s">
        <v>26</v>
      </c>
      <c r="E88" s="15" t="s">
        <v>506</v>
      </c>
      <c r="F88" s="16"/>
      <c r="G88" s="15" t="s">
        <v>507</v>
      </c>
      <c r="H88" s="15" t="s">
        <v>61</v>
      </c>
      <c r="I88" s="17" t="str">
        <f>HYPERLINK("https://docs.wto.org/imrd/directdoc.asp?DDFDocuments/t/G/TBTN17/EGY167.DOC","EN")</f>
        <v>EN</v>
      </c>
      <c r="J88" s="17"/>
      <c r="K88" s="17"/>
    </row>
    <row r="89" spans="1:11" ht="30">
      <c r="A89" s="11" t="s">
        <v>508</v>
      </c>
      <c r="B89" s="12" t="s">
        <v>494</v>
      </c>
      <c r="C89" s="13">
        <v>42908</v>
      </c>
      <c r="D89" s="14" t="s">
        <v>26</v>
      </c>
      <c r="E89" s="15" t="s">
        <v>509</v>
      </c>
      <c r="F89" s="16"/>
      <c r="G89" s="15" t="s">
        <v>510</v>
      </c>
      <c r="H89" s="15" t="s">
        <v>511</v>
      </c>
      <c r="I89" s="17" t="str">
        <f>HYPERLINK("https://docs.wto.org/imrd/directdoc.asp?DDFDocuments/t/G/TBTN17/EGY168.DOC","EN")</f>
        <v>EN</v>
      </c>
      <c r="J89" s="17"/>
      <c r="K89" s="17"/>
    </row>
    <row r="90" spans="1:11" ht="15">
      <c r="A90" s="11" t="s">
        <v>512</v>
      </c>
      <c r="B90" s="12" t="s">
        <v>494</v>
      </c>
      <c r="C90" s="13">
        <v>42908</v>
      </c>
      <c r="D90" s="14" t="s">
        <v>13</v>
      </c>
      <c r="E90" s="15" t="s">
        <v>513</v>
      </c>
      <c r="F90" s="16"/>
      <c r="G90" s="15"/>
      <c r="H90" s="15"/>
      <c r="I90" s="17" t="str">
        <f>HYPERLINK("https://docs.wto.org/imrd/directdoc.asp?DDFDocuments/t/G/TBTN05/EGY3A3.DOC","EN")</f>
        <v>EN</v>
      </c>
      <c r="J90" s="17"/>
      <c r="K90" s="17"/>
    </row>
    <row r="91" spans="1:11" ht="15">
      <c r="A91" s="11" t="s">
        <v>514</v>
      </c>
      <c r="B91" s="12" t="s">
        <v>494</v>
      </c>
      <c r="C91" s="13">
        <v>42908</v>
      </c>
      <c r="D91" s="14" t="s">
        <v>13</v>
      </c>
      <c r="E91" s="15" t="s">
        <v>513</v>
      </c>
      <c r="F91" s="16"/>
      <c r="G91" s="15"/>
      <c r="H91" s="15"/>
      <c r="I91" s="17" t="str">
        <f>HYPERLINK("https://docs.wto.org/imrd/directdoc.asp?DDFDocuments/t/G/TBTN05/EGY3A4.DOC","EN")</f>
        <v>EN</v>
      </c>
      <c r="J91" s="17"/>
      <c r="K91" s="17"/>
    </row>
    <row r="92" spans="1:11" ht="30">
      <c r="A92" s="11" t="s">
        <v>515</v>
      </c>
      <c r="B92" s="12" t="s">
        <v>494</v>
      </c>
      <c r="C92" s="13">
        <v>42908</v>
      </c>
      <c r="D92" s="14" t="s">
        <v>13</v>
      </c>
      <c r="E92" s="15" t="s">
        <v>516</v>
      </c>
      <c r="F92" s="16"/>
      <c r="G92" s="15"/>
      <c r="H92" s="15" t="s">
        <v>38</v>
      </c>
      <c r="I92" s="17" t="str">
        <f>HYPERLINK("https://docs.wto.org/imrd/directdoc.asp?DDFDocuments/t/G/TBTN14/EGY68A1.DOC","EN")</f>
        <v>EN</v>
      </c>
      <c r="J92" s="17"/>
      <c r="K92" s="17"/>
    </row>
    <row r="93" spans="1:11" ht="15">
      <c r="A93" s="11" t="s">
        <v>517</v>
      </c>
      <c r="B93" s="12" t="s">
        <v>494</v>
      </c>
      <c r="C93" s="13">
        <v>42908</v>
      </c>
      <c r="D93" s="14" t="s">
        <v>13</v>
      </c>
      <c r="E93" s="15" t="s">
        <v>518</v>
      </c>
      <c r="F93" s="16"/>
      <c r="G93" s="15"/>
      <c r="H93" s="15" t="s">
        <v>52</v>
      </c>
      <c r="I93" s="17" t="str">
        <f>HYPERLINK("https://docs.wto.org/imrd/directdoc.asp?DDFDocuments/t/G/TBTN15/EGY89A1.DOC","EN")</f>
        <v>EN</v>
      </c>
      <c r="J93" s="17"/>
      <c r="K93" s="17"/>
    </row>
    <row r="94" spans="1:11" ht="29.25">
      <c r="A94" s="11" t="s">
        <v>519</v>
      </c>
      <c r="B94" s="12" t="s">
        <v>520</v>
      </c>
      <c r="C94" s="13">
        <v>42908</v>
      </c>
      <c r="D94" s="14" t="s">
        <v>26</v>
      </c>
      <c r="E94" s="15" t="s">
        <v>521</v>
      </c>
      <c r="F94" s="16"/>
      <c r="G94" s="15" t="s">
        <v>522</v>
      </c>
      <c r="H94" s="15" t="s">
        <v>61</v>
      </c>
      <c r="I94" s="17" t="str">
        <f>HYPERLINK("https://docs.wto.org/imrd/directdoc.asp?DDFDocuments/t/G/TBTN17/NIC153.DOC","EN")</f>
        <v>EN</v>
      </c>
      <c r="J94" s="17"/>
      <c r="K94" s="17" t="str">
        <f>HYPERLINK("https://docs.wto.org/imrd/directdoc.asp?DDFDocuments/v/G/TBTN17/NIC153.DOC","ES")</f>
        <v>ES</v>
      </c>
    </row>
    <row r="95" spans="1:11" ht="29.25">
      <c r="A95" s="11" t="s">
        <v>523</v>
      </c>
      <c r="B95" s="12" t="s">
        <v>520</v>
      </c>
      <c r="C95" s="13">
        <v>42908</v>
      </c>
      <c r="D95" s="14" t="s">
        <v>26</v>
      </c>
      <c r="E95" s="15" t="s">
        <v>521</v>
      </c>
      <c r="F95" s="16"/>
      <c r="G95" s="15" t="s">
        <v>522</v>
      </c>
      <c r="H95" s="15" t="s">
        <v>61</v>
      </c>
      <c r="I95" s="17" t="str">
        <f>HYPERLINK("https://docs.wto.org/imrd/directdoc.asp?DDFDocuments/t/G/TBTN17/NIC154.DOC","EN")</f>
        <v>EN</v>
      </c>
      <c r="J95" s="17"/>
      <c r="K95" s="17" t="str">
        <f>HYPERLINK("https://docs.wto.org/imrd/directdoc.asp?DDFDocuments/v/G/TBTN17/NIC154.DOC","ES")</f>
        <v>ES</v>
      </c>
    </row>
    <row r="96" spans="1:11" ht="30">
      <c r="A96" s="11" t="s">
        <v>524</v>
      </c>
      <c r="B96" s="12" t="s">
        <v>82</v>
      </c>
      <c r="C96" s="13">
        <v>42908</v>
      </c>
      <c r="D96" s="14" t="s">
        <v>26</v>
      </c>
      <c r="E96" s="15"/>
      <c r="F96" s="16"/>
      <c r="G96" s="15" t="s">
        <v>525</v>
      </c>
      <c r="H96" s="15" t="s">
        <v>526</v>
      </c>
      <c r="I96" s="17" t="str">
        <f>HYPERLINK("https://docs.wto.org/imrd/directdoc.asp?DDFDocuments/t/G/TBTN17/THA499.DOC","EN")</f>
        <v>EN</v>
      </c>
      <c r="J96" s="17"/>
      <c r="K96" s="17"/>
    </row>
    <row r="97" spans="1:11" ht="15">
      <c r="A97" s="11" t="s">
        <v>527</v>
      </c>
      <c r="B97" s="12" t="s">
        <v>106</v>
      </c>
      <c r="C97" s="13">
        <v>42908</v>
      </c>
      <c r="D97" s="14" t="s">
        <v>26</v>
      </c>
      <c r="E97" s="15" t="s">
        <v>528</v>
      </c>
      <c r="F97" s="16"/>
      <c r="G97" s="15"/>
      <c r="H97" s="15" t="s">
        <v>529</v>
      </c>
      <c r="I97" s="17" t="str">
        <f>HYPERLINK("https://docs.wto.org/imrd/directdoc.asp?DDFDocuments/t/G/TBTN17/VNM96.DOC","EN")</f>
        <v>EN</v>
      </c>
      <c r="J97" s="17"/>
      <c r="K97" s="17"/>
    </row>
    <row r="98" spans="1:11" ht="29.25">
      <c r="A98" s="11" t="s">
        <v>530</v>
      </c>
      <c r="B98" s="12" t="s">
        <v>201</v>
      </c>
      <c r="C98" s="13">
        <v>42907</v>
      </c>
      <c r="D98" s="14" t="s">
        <v>26</v>
      </c>
      <c r="E98" s="15" t="s">
        <v>521</v>
      </c>
      <c r="F98" s="16"/>
      <c r="G98" s="15"/>
      <c r="H98" s="15" t="s">
        <v>61</v>
      </c>
      <c r="I98" s="17" t="str">
        <f>HYPERLINK("https://docs.wto.org/imrd/directdoc.asp?DDFDocuments/t/G/TBTN17/CRI168.DOC","EN")</f>
        <v>EN</v>
      </c>
      <c r="J98" s="17" t="str">
        <f>HYPERLINK("https://docs.wto.org/imrd/directdoc.asp?DDFDocuments/u/G/TBTN17/CRI168.DOC","FR")</f>
        <v>FR</v>
      </c>
      <c r="K98" s="17" t="str">
        <f>HYPERLINK("https://docs.wto.org/imrd/directdoc.asp?DDFDocuments/v/G/TBTN17/CRI168.DOC","ES")</f>
        <v>ES</v>
      </c>
    </row>
    <row r="99" spans="1:11" ht="29.25">
      <c r="A99" s="11" t="s">
        <v>531</v>
      </c>
      <c r="B99" s="12" t="s">
        <v>201</v>
      </c>
      <c r="C99" s="13">
        <v>42907</v>
      </c>
      <c r="D99" s="14" t="s">
        <v>26</v>
      </c>
      <c r="E99" s="15" t="s">
        <v>521</v>
      </c>
      <c r="F99" s="16"/>
      <c r="G99" s="15"/>
      <c r="H99" s="15" t="s">
        <v>61</v>
      </c>
      <c r="I99" s="17" t="str">
        <f>HYPERLINK("https://docs.wto.org/imrd/directdoc.asp?DDFDocuments/t/G/TBTN17/CRI169.DOC","EN")</f>
        <v>EN</v>
      </c>
      <c r="J99" s="17" t="str">
        <f>HYPERLINK("https://docs.wto.org/imrd/directdoc.asp?DDFDocuments/u/G/TBTN17/CRI169.DOC","FR")</f>
        <v>FR</v>
      </c>
      <c r="K99" s="17" t="str">
        <f>HYPERLINK("https://docs.wto.org/imrd/directdoc.asp?DDFDocuments/v/G/TBTN17/CRI169.DOC","ES")</f>
        <v>ES</v>
      </c>
    </row>
    <row r="100" spans="1:11" ht="60">
      <c r="A100" s="11" t="s">
        <v>532</v>
      </c>
      <c r="B100" s="12" t="s">
        <v>533</v>
      </c>
      <c r="C100" s="13">
        <v>42907</v>
      </c>
      <c r="D100" s="14" t="s">
        <v>13</v>
      </c>
      <c r="E100" s="15" t="s">
        <v>534</v>
      </c>
      <c r="F100" s="16"/>
      <c r="G100" s="15"/>
      <c r="H100" s="15" t="s">
        <v>52</v>
      </c>
      <c r="I100" s="17" t="str">
        <f>HYPERLINK("https://docs.wto.org/imrd/directdoc.asp?DDFDocuments/t/G/TBTN12/HKG43A1.DOC","EN")</f>
        <v>EN</v>
      </c>
      <c r="J100" s="17"/>
      <c r="K100" s="17"/>
    </row>
    <row r="101" spans="1:11" ht="30">
      <c r="A101" s="11" t="s">
        <v>535</v>
      </c>
      <c r="B101" s="12" t="s">
        <v>235</v>
      </c>
      <c r="C101" s="13">
        <v>42907</v>
      </c>
      <c r="D101" s="14" t="s">
        <v>26</v>
      </c>
      <c r="E101" s="15" t="s">
        <v>536</v>
      </c>
      <c r="F101" s="16"/>
      <c r="G101" s="15" t="s">
        <v>537</v>
      </c>
      <c r="H101" s="15" t="s">
        <v>526</v>
      </c>
      <c r="I101" s="17" t="str">
        <f>HYPERLINK("https://docs.wto.org/imrd/directdoc.asp?DDFDocuments/t/G/TBTN17/PHL198.DOC","EN")</f>
        <v>EN</v>
      </c>
      <c r="J101" s="17"/>
      <c r="K101" s="17"/>
    </row>
    <row r="102" spans="1:11" ht="45">
      <c r="A102" s="11" t="s">
        <v>538</v>
      </c>
      <c r="B102" s="12" t="s">
        <v>87</v>
      </c>
      <c r="C102" s="13">
        <v>42907</v>
      </c>
      <c r="D102" s="14" t="s">
        <v>26</v>
      </c>
      <c r="E102" s="15" t="s">
        <v>539</v>
      </c>
      <c r="F102" s="16"/>
      <c r="G102" s="15" t="s">
        <v>540</v>
      </c>
      <c r="H102" s="15" t="s">
        <v>94</v>
      </c>
      <c r="I102" s="17" t="str">
        <f>HYPERLINK("https://docs.wto.org/imrd/directdoc.asp?DDFDocuments/t/G/TBTN17/UGA691.DOC","EN")</f>
        <v>EN</v>
      </c>
      <c r="J102" s="17"/>
      <c r="K102" s="17"/>
    </row>
    <row r="103" spans="1:11" ht="15">
      <c r="A103" s="11" t="s">
        <v>541</v>
      </c>
      <c r="B103" s="12" t="s">
        <v>106</v>
      </c>
      <c r="C103" s="13">
        <v>42907</v>
      </c>
      <c r="D103" s="14" t="s">
        <v>13</v>
      </c>
      <c r="E103" s="15" t="s">
        <v>542</v>
      </c>
      <c r="F103" s="16"/>
      <c r="G103" s="15"/>
      <c r="H103" s="15" t="s">
        <v>543</v>
      </c>
      <c r="I103" s="17" t="str">
        <f>HYPERLINK("https://docs.wto.org/imrd/directdoc.asp?DDFDocuments/t/G/TBTN16/VNM88A1.DOC","EN")</f>
        <v>EN</v>
      </c>
      <c r="J103" s="17"/>
      <c r="K103" s="17"/>
    </row>
    <row r="104" spans="1:11" ht="75">
      <c r="A104" s="11" t="s">
        <v>544</v>
      </c>
      <c r="B104" s="12" t="s">
        <v>545</v>
      </c>
      <c r="C104" s="13">
        <v>42907</v>
      </c>
      <c r="D104" s="14" t="s">
        <v>13</v>
      </c>
      <c r="E104" s="15"/>
      <c r="F104" s="16" t="s">
        <v>546</v>
      </c>
      <c r="G104" s="15" t="s">
        <v>349</v>
      </c>
      <c r="H104" s="15" t="s">
        <v>42</v>
      </c>
      <c r="I104" s="17" t="str">
        <f>HYPERLINK("https://docs.wto.org/imrd/directdoc.asp?DDFDocuments/t/G/TBTN16/ZAF195A1.DOC","EN")</f>
        <v>EN</v>
      </c>
      <c r="J104" s="17"/>
      <c r="K104" s="17"/>
    </row>
    <row r="105" spans="1:11" ht="15">
      <c r="A105" s="11" t="s">
        <v>547</v>
      </c>
      <c r="B105" s="12" t="s">
        <v>12</v>
      </c>
      <c r="C105" s="13">
        <v>42906</v>
      </c>
      <c r="D105" s="14" t="s">
        <v>26</v>
      </c>
      <c r="E105" s="15" t="s">
        <v>548</v>
      </c>
      <c r="F105" s="16"/>
      <c r="G105" s="15"/>
      <c r="H105" s="15" t="s">
        <v>479</v>
      </c>
      <c r="I105" s="17" t="str">
        <f>HYPERLINK("https://docs.wto.org/imrd/directdoc.asp?DDFDocuments/t/G/TBTN17/ARG323.DOC","EN")</f>
        <v>EN</v>
      </c>
      <c r="J105" s="17" t="str">
        <f>HYPERLINK("https://docs.wto.org/imrd/directdoc.asp?DDFDocuments/u/G/TBTN17/ARG323.DOC","FR")</f>
        <v>FR</v>
      </c>
      <c r="K105" s="17" t="str">
        <f>HYPERLINK("https://docs.wto.org/imrd/directdoc.asp?DDFDocuments/v/G/TBTN17/ARG323.DOC","ES")</f>
        <v>ES</v>
      </c>
    </row>
    <row r="106" spans="1:11" ht="15">
      <c r="A106" s="11" t="s">
        <v>549</v>
      </c>
      <c r="B106" s="12" t="s">
        <v>57</v>
      </c>
      <c r="C106" s="13">
        <v>42906</v>
      </c>
      <c r="D106" s="14" t="s">
        <v>26</v>
      </c>
      <c r="E106" s="15" t="s">
        <v>550</v>
      </c>
      <c r="F106" s="16"/>
      <c r="G106" s="15"/>
      <c r="H106" s="15" t="s">
        <v>479</v>
      </c>
      <c r="I106" s="17" t="str">
        <f>HYPERLINK("https://docs.wto.org/imrd/directdoc.asp?DDFDocuments/t/G/TBTN17/CAN528.DOC","EN")</f>
        <v>EN</v>
      </c>
      <c r="J106" s="17" t="str">
        <f>HYPERLINK("https://docs.wto.org/imrd/directdoc.asp?DDFDocuments/u/G/TBTN17/CAN528.DOC","FR")</f>
        <v>FR</v>
      </c>
      <c r="K106" s="17"/>
    </row>
    <row r="107" spans="1:11" ht="29.25">
      <c r="A107" s="11" t="s">
        <v>551</v>
      </c>
      <c r="B107" s="12" t="s">
        <v>552</v>
      </c>
      <c r="C107" s="13">
        <v>42906</v>
      </c>
      <c r="D107" s="14" t="s">
        <v>26</v>
      </c>
      <c r="E107" s="15" t="s">
        <v>521</v>
      </c>
      <c r="F107" s="16"/>
      <c r="G107" s="15"/>
      <c r="H107" s="15" t="s">
        <v>61</v>
      </c>
      <c r="I107" s="17" t="str">
        <f>HYPERLINK("https://docs.wto.org/imrd/directdoc.asp?DDFDocuments/t/G/TBTN17/HND89.DOC","EN")</f>
        <v>EN</v>
      </c>
      <c r="J107" s="17" t="str">
        <f>HYPERLINK("https://docs.wto.org/imrd/directdoc.asp?DDFDocuments/u/G/TBTN17/HND89.DOC","FR")</f>
        <v>FR</v>
      </c>
      <c r="K107" s="17" t="str">
        <f>HYPERLINK("https://docs.wto.org/imrd/directdoc.asp?DDFDocuments/v/G/TBTN17/HND89.DOC","ES")</f>
        <v>ES</v>
      </c>
    </row>
    <row r="108" spans="1:11" ht="29.25">
      <c r="A108" s="11" t="s">
        <v>553</v>
      </c>
      <c r="B108" s="12" t="s">
        <v>552</v>
      </c>
      <c r="C108" s="13">
        <v>42906</v>
      </c>
      <c r="D108" s="14" t="s">
        <v>26</v>
      </c>
      <c r="E108" s="15" t="s">
        <v>521</v>
      </c>
      <c r="F108" s="16"/>
      <c r="G108" s="15"/>
      <c r="H108" s="15" t="s">
        <v>61</v>
      </c>
      <c r="I108" s="17" t="str">
        <f>HYPERLINK("https://docs.wto.org/imrd/directdoc.asp?DDFDocuments/t/G/TBTN17/HND90.DOC","EN")</f>
        <v>EN</v>
      </c>
      <c r="J108" s="17" t="str">
        <f>HYPERLINK("https://docs.wto.org/imrd/directdoc.asp?DDFDocuments/u/G/TBTN17/HND90.DOC","FR")</f>
        <v>FR</v>
      </c>
      <c r="K108" s="17" t="str">
        <f>HYPERLINK("https://docs.wto.org/imrd/directdoc.asp?DDFDocuments/v/G/TBTN17/HND90.DOC","ES")</f>
        <v>ES</v>
      </c>
    </row>
    <row r="109" spans="1:11" ht="45">
      <c r="A109" s="11" t="s">
        <v>554</v>
      </c>
      <c r="B109" s="12" t="s">
        <v>555</v>
      </c>
      <c r="C109" s="13">
        <v>42906</v>
      </c>
      <c r="D109" s="14" t="s">
        <v>26</v>
      </c>
      <c r="E109" s="15" t="s">
        <v>556</v>
      </c>
      <c r="F109" s="16"/>
      <c r="G109" s="15"/>
      <c r="H109" s="15" t="s">
        <v>526</v>
      </c>
      <c r="I109" s="17" t="str">
        <f>HYPERLINK("https://docs.wto.org/imrd/directdoc.asp?DDFDocuments/t/G/TBTN17/KOR719.DOC","EN")</f>
        <v>EN</v>
      </c>
      <c r="J109" s="17"/>
      <c r="K109" s="17"/>
    </row>
    <row r="110" spans="1:11" ht="105">
      <c r="A110" s="11" t="s">
        <v>557</v>
      </c>
      <c r="B110" s="12" t="s">
        <v>82</v>
      </c>
      <c r="C110" s="13">
        <v>42906</v>
      </c>
      <c r="D110" s="14" t="s">
        <v>13</v>
      </c>
      <c r="E110" s="15" t="s">
        <v>558</v>
      </c>
      <c r="F110" s="16" t="s">
        <v>559</v>
      </c>
      <c r="G110" s="15"/>
      <c r="H110" s="15" t="s">
        <v>85</v>
      </c>
      <c r="I110" s="17" t="str">
        <f>HYPERLINK("https://docs.wto.org/imrd/directdoc.asp?DDFDocuments/t/G/TBTN06/THA217R1A1.DOC","EN")</f>
        <v>EN</v>
      </c>
      <c r="J110" s="17" t="str">
        <f>HYPERLINK("https://docs.wto.org/imrd/directdoc.asp?DDFDocuments/u/G/TBTN06/THA217R1A1.DOC","FR")</f>
        <v>FR</v>
      </c>
      <c r="K110" s="17"/>
    </row>
    <row r="111" spans="1:11" ht="105">
      <c r="A111" s="11" t="s">
        <v>560</v>
      </c>
      <c r="B111" s="12" t="s">
        <v>82</v>
      </c>
      <c r="C111" s="13">
        <v>42906</v>
      </c>
      <c r="D111" s="14" t="s">
        <v>13</v>
      </c>
      <c r="E111" s="15" t="s">
        <v>561</v>
      </c>
      <c r="F111" s="16" t="s">
        <v>562</v>
      </c>
      <c r="G111" s="15"/>
      <c r="H111" s="15" t="s">
        <v>85</v>
      </c>
      <c r="I111" s="17" t="str">
        <f>HYPERLINK("https://docs.wto.org/imrd/directdoc.asp?DDFDocuments/t/G/TBTN01/THA42R1A1.DOC","EN")</f>
        <v>EN</v>
      </c>
      <c r="J111" s="17" t="str">
        <f>HYPERLINK("https://docs.wto.org/imrd/directdoc.asp?DDFDocuments/u/G/TBTN01/THA42R1A1.DOC","FR")</f>
        <v>FR</v>
      </c>
      <c r="K111" s="17"/>
    </row>
    <row r="112" spans="1:11" ht="15">
      <c r="A112" s="11" t="s">
        <v>563</v>
      </c>
      <c r="B112" s="12" t="s">
        <v>198</v>
      </c>
      <c r="C112" s="13">
        <v>42906</v>
      </c>
      <c r="D112" s="14" t="s">
        <v>26</v>
      </c>
      <c r="E112" s="15" t="s">
        <v>564</v>
      </c>
      <c r="F112" s="16" t="s">
        <v>565</v>
      </c>
      <c r="G112" s="15"/>
      <c r="H112" s="15" t="s">
        <v>61</v>
      </c>
      <c r="I112" s="17" t="str">
        <f>HYPERLINK("https://docs.wto.org/imrd/directdoc.asp?DDFDocuments/t/G/TBTN17/TPKM278.DOC","EN")</f>
        <v>EN</v>
      </c>
      <c r="J112" s="17" t="str">
        <f>HYPERLINK("https://docs.wto.org/imrd/directdoc.asp?DDFDocuments/u/G/TBTN17/TPKM278.DOC","FR")</f>
        <v>FR</v>
      </c>
      <c r="K112" s="17"/>
    </row>
    <row r="113" spans="1:11" ht="15">
      <c r="A113" s="11" t="s">
        <v>566</v>
      </c>
      <c r="B113" s="12" t="s">
        <v>12</v>
      </c>
      <c r="C113" s="13">
        <v>42905</v>
      </c>
      <c r="D113" s="14" t="s">
        <v>13</v>
      </c>
      <c r="E113" s="15" t="s">
        <v>567</v>
      </c>
      <c r="F113" s="16"/>
      <c r="G113" s="15"/>
      <c r="H113" s="15"/>
      <c r="I113" s="17"/>
      <c r="J113" s="17" t="str">
        <f>HYPERLINK("https://docs.wto.org/imrd/directdoc.asp?DDFDocuments/r/G/TBTN06/ARG203A3.pdf","FR")</f>
        <v>FR</v>
      </c>
      <c r="K113" s="17" t="str">
        <f>HYPERLINK("https://docs.wto.org/imrd/directdoc.asp?DDFDocuments/s/G/TBTN06/ARG203A3.pdf","ES")</f>
        <v>ES</v>
      </c>
    </row>
    <row r="114" spans="1:11" ht="409.5">
      <c r="A114" s="11" t="s">
        <v>568</v>
      </c>
      <c r="B114" s="12" t="s">
        <v>217</v>
      </c>
      <c r="C114" s="13">
        <v>42905</v>
      </c>
      <c r="D114" s="14" t="s">
        <v>26</v>
      </c>
      <c r="E114" s="15" t="s">
        <v>569</v>
      </c>
      <c r="F114" s="16" t="s">
        <v>570</v>
      </c>
      <c r="G114" s="15"/>
      <c r="H114" s="15" t="s">
        <v>196</v>
      </c>
      <c r="I114" s="17" t="str">
        <f>HYPERLINK("https://docs.wto.org/imrd/directdoc.asp?DDFDocuments/t/G/TBTN17/CHN1209.DOC","EN")</f>
        <v>EN</v>
      </c>
      <c r="J114" s="17" t="str">
        <f>HYPERLINK("https://docs.wto.org/imrd/directdoc.asp?DDFDocuments/u/G/TBTN17/CHN1209.DOC","FR")</f>
        <v>FR</v>
      </c>
      <c r="K114" s="17" t="str">
        <f>HYPERLINK("https://docs.wto.org/imrd/directdoc.asp?DDFDocuments/v/G/TBTN17/CHN1209.DOC","ES")</f>
        <v>ES</v>
      </c>
    </row>
    <row r="115" spans="1:11" ht="90">
      <c r="A115" s="11" t="s">
        <v>571</v>
      </c>
      <c r="B115" s="12" t="s">
        <v>235</v>
      </c>
      <c r="C115" s="13">
        <v>42905</v>
      </c>
      <c r="D115" s="14" t="s">
        <v>13</v>
      </c>
      <c r="E115" s="15" t="s">
        <v>572</v>
      </c>
      <c r="F115" s="16"/>
      <c r="G115" s="15" t="s">
        <v>573</v>
      </c>
      <c r="H115" s="15" t="s">
        <v>52</v>
      </c>
      <c r="I115" s="17" t="str">
        <f>HYPERLINK("https://docs.wto.org/imrd/directdoc.asp?DDFDocuments/t/G/TBTN17/PHL197A1.DOC","EN")</f>
        <v>EN</v>
      </c>
      <c r="J115" s="17" t="str">
        <f>HYPERLINK("https://docs.wto.org/imrd/directdoc.asp?DDFDocuments/u/G/TBTN17/PHL197A1.DOC","FR")</f>
        <v>FR</v>
      </c>
      <c r="K115" s="17" t="str">
        <f>HYPERLINK("https://docs.wto.org/imrd/directdoc.asp?DDFDocuments/v/G/TBTN17/PHL197A1.DOC","ES")</f>
        <v>ES</v>
      </c>
    </row>
    <row r="116" spans="1:11" ht="30">
      <c r="A116" s="11" t="s">
        <v>574</v>
      </c>
      <c r="B116" s="12" t="s">
        <v>204</v>
      </c>
      <c r="C116" s="13">
        <v>42905</v>
      </c>
      <c r="D116" s="14" t="s">
        <v>26</v>
      </c>
      <c r="E116" s="15" t="s">
        <v>575</v>
      </c>
      <c r="F116" s="16"/>
      <c r="G116" s="15"/>
      <c r="H116" s="15" t="s">
        <v>61</v>
      </c>
      <c r="I116" s="17" t="str">
        <f>HYPERLINK("https://docs.wto.org/imrd/directdoc.asp?DDFDocuments/t/G/TBTN17/SLV195.DOC","EN")</f>
        <v>EN</v>
      </c>
      <c r="J116" s="17" t="str">
        <f>HYPERLINK("https://docs.wto.org/imrd/directdoc.asp?DDFDocuments/u/G/TBTN17/SLV195.DOC","FR")</f>
        <v>FR</v>
      </c>
      <c r="K116" s="17" t="str">
        <f>HYPERLINK("https://docs.wto.org/imrd/directdoc.asp?DDFDocuments/v/G/TBTN17/SLV195.DOC","ES")</f>
        <v>ES</v>
      </c>
    </row>
    <row r="117" spans="1:11" ht="30">
      <c r="A117" s="11" t="s">
        <v>576</v>
      </c>
      <c r="B117" s="12" t="s">
        <v>204</v>
      </c>
      <c r="C117" s="13">
        <v>42905</v>
      </c>
      <c r="D117" s="14" t="s">
        <v>26</v>
      </c>
      <c r="E117" s="15" t="s">
        <v>575</v>
      </c>
      <c r="F117" s="16"/>
      <c r="G117" s="15" t="s">
        <v>522</v>
      </c>
      <c r="H117" s="15" t="s">
        <v>61</v>
      </c>
      <c r="I117" s="17" t="str">
        <f>HYPERLINK("https://docs.wto.org/imrd/directdoc.asp?DDFDocuments/t/G/TBTN17/SLV196.DOC","EN")</f>
        <v>EN</v>
      </c>
      <c r="J117" s="17" t="str">
        <f>HYPERLINK("https://docs.wto.org/imrd/directdoc.asp?DDFDocuments/u/G/TBTN17/SLV196.DOC","FR")</f>
        <v>FR</v>
      </c>
      <c r="K117" s="17" t="str">
        <f>HYPERLINK("https://docs.wto.org/imrd/directdoc.asp?DDFDocuments/v/G/TBTN17/SLV196.DOC","ES")</f>
        <v>ES</v>
      </c>
    </row>
    <row r="118" spans="1:11" ht="75">
      <c r="A118" s="11" t="s">
        <v>577</v>
      </c>
      <c r="B118" s="12" t="s">
        <v>82</v>
      </c>
      <c r="C118" s="13">
        <v>42905</v>
      </c>
      <c r="D118" s="14" t="s">
        <v>26</v>
      </c>
      <c r="E118" s="15" t="s">
        <v>578</v>
      </c>
      <c r="F118" s="16" t="s">
        <v>579</v>
      </c>
      <c r="G118" s="15" t="s">
        <v>580</v>
      </c>
      <c r="H118" s="15" t="s">
        <v>479</v>
      </c>
      <c r="I118" s="17" t="str">
        <f>HYPERLINK("https://docs.wto.org/imrd/directdoc.asp?DDFDocuments/t/G/TBTN17/THA498.DOC","EN")</f>
        <v>EN</v>
      </c>
      <c r="J118" s="17" t="str">
        <f>HYPERLINK("https://docs.wto.org/imrd/directdoc.asp?DDFDocuments/u/G/TBTN17/THA498.DOC","FR")</f>
        <v>FR</v>
      </c>
      <c r="K118" s="17" t="str">
        <f>HYPERLINK("https://docs.wto.org/imrd/directdoc.asp?DDFDocuments/v/G/TBTN17/THA498.DOC","ES")</f>
        <v>ES</v>
      </c>
    </row>
    <row r="119" spans="1:11" ht="15">
      <c r="A119" s="11" t="s">
        <v>581</v>
      </c>
      <c r="B119" s="12" t="s">
        <v>582</v>
      </c>
      <c r="C119" s="13">
        <v>42905</v>
      </c>
      <c r="D119" s="14" t="s">
        <v>13</v>
      </c>
      <c r="E119" s="15" t="s">
        <v>583</v>
      </c>
      <c r="F119" s="16"/>
      <c r="G119" s="15"/>
      <c r="H119" s="15" t="s">
        <v>295</v>
      </c>
      <c r="I119" s="17" t="str">
        <f>HYPERLINK("https://docs.wto.org/imrd/directdoc.asp?DDFDocuments/q/G/TBTN16/UKR108A1.pdf","EN")</f>
        <v>EN</v>
      </c>
      <c r="J119" s="17" t="str">
        <f>HYPERLINK("https://docs.wto.org/imrd/directdoc.asp?DDFDocuments/r/G/TBTN16/UKR108A1.pdf","FR")</f>
        <v>FR</v>
      </c>
      <c r="K119" s="17" t="str">
        <f>HYPERLINK("https://docs.wto.org/imrd/directdoc.asp?DDFDocuments/s/G/TBTN16/UKR108A1.pdf","ES")</f>
        <v>ES</v>
      </c>
    </row>
    <row r="120" spans="1:11" ht="15">
      <c r="A120" s="11" t="s">
        <v>584</v>
      </c>
      <c r="B120" s="12" t="s">
        <v>582</v>
      </c>
      <c r="C120" s="13">
        <v>42905</v>
      </c>
      <c r="D120" s="14" t="s">
        <v>13</v>
      </c>
      <c r="E120" s="15" t="s">
        <v>585</v>
      </c>
      <c r="F120" s="16"/>
      <c r="G120" s="15"/>
      <c r="H120" s="15" t="s">
        <v>586</v>
      </c>
      <c r="I120" s="17" t="str">
        <f>HYPERLINK("https://docs.wto.org/imrd/directdoc.asp?DDFDocuments/q/G/TBTN16/UKR111A1.pdf","EN")</f>
        <v>EN</v>
      </c>
      <c r="J120" s="17" t="str">
        <f>HYPERLINK("https://docs.wto.org/imrd/directdoc.asp?DDFDocuments/r/G/TBTN16/UKR111A1.pdf","FR")</f>
        <v>FR</v>
      </c>
      <c r="K120" s="17" t="str">
        <f>HYPERLINK("https://docs.wto.org/imrd/directdoc.asp?DDFDocuments/s/G/TBTN16/UKR111A1.pdf","ES")</f>
        <v>ES</v>
      </c>
    </row>
    <row r="121" spans="1:11" ht="30">
      <c r="A121" s="11" t="s">
        <v>587</v>
      </c>
      <c r="B121" s="12" t="s">
        <v>198</v>
      </c>
      <c r="C121" s="13">
        <v>42902</v>
      </c>
      <c r="D121" s="14" t="s">
        <v>26</v>
      </c>
      <c r="E121" s="15" t="s">
        <v>588</v>
      </c>
      <c r="F121" s="16"/>
      <c r="G121" s="15"/>
      <c r="H121" s="15" t="s">
        <v>589</v>
      </c>
      <c r="I121" s="17" t="str">
        <f>HYPERLINK("https://docs.wto.org/imrd/directdoc.asp?DDFDocuments/t/G/TBTN17/TPKM276.DOC","EN")</f>
        <v>EN</v>
      </c>
      <c r="J121" s="17" t="str">
        <f>HYPERLINK("https://docs.wto.org/imrd/directdoc.asp?DDFDocuments/u/G/TBTN17/TPKM276.DOC","FR")</f>
        <v>FR</v>
      </c>
      <c r="K121" s="17" t="str">
        <f>HYPERLINK("https://docs.wto.org/imrd/directdoc.asp?DDFDocuments/v/G/TBTN17/TPKM276.DOC","ES")</f>
        <v>ES</v>
      </c>
    </row>
    <row r="122" spans="1:11" ht="30">
      <c r="A122" s="11" t="s">
        <v>590</v>
      </c>
      <c r="B122" s="12" t="s">
        <v>198</v>
      </c>
      <c r="C122" s="13">
        <v>42902</v>
      </c>
      <c r="D122" s="14" t="s">
        <v>26</v>
      </c>
      <c r="E122" s="15" t="s">
        <v>591</v>
      </c>
      <c r="F122" s="16"/>
      <c r="G122" s="15"/>
      <c r="H122" s="15" t="s">
        <v>592</v>
      </c>
      <c r="I122" s="17" t="str">
        <f>HYPERLINK("https://docs.wto.org/imrd/directdoc.asp?DDFDocuments/t/G/TBTN17/TPKM277.DOC","EN")</f>
        <v>EN</v>
      </c>
      <c r="J122" s="17" t="str">
        <f>HYPERLINK("https://docs.wto.org/imrd/directdoc.asp?DDFDocuments/u/G/TBTN17/TPKM277.DOC","FR")</f>
        <v>FR</v>
      </c>
      <c r="K122" s="17" t="str">
        <f>HYPERLINK("https://docs.wto.org/imrd/directdoc.asp?DDFDocuments/v/G/TBTN17/TPKM277.DOC","ES")</f>
        <v>ES</v>
      </c>
    </row>
    <row r="123" spans="1:11" ht="60">
      <c r="A123" s="11" t="s">
        <v>593</v>
      </c>
      <c r="B123" s="12" t="s">
        <v>208</v>
      </c>
      <c r="C123" s="13">
        <v>42902</v>
      </c>
      <c r="D123" s="14" t="s">
        <v>26</v>
      </c>
      <c r="E123" s="15" t="s">
        <v>594</v>
      </c>
      <c r="F123" s="16"/>
      <c r="G123" s="15"/>
      <c r="H123" s="15" t="s">
        <v>595</v>
      </c>
      <c r="I123" s="17" t="str">
        <f>HYPERLINK("https://docs.wto.org/imrd/directdoc.asp?DDFDocuments/t/G/TBTN17/TUR91.DOC","EN")</f>
        <v>EN</v>
      </c>
      <c r="J123" s="17" t="str">
        <f>HYPERLINK("https://docs.wto.org/imrd/directdoc.asp?DDFDocuments/u/G/TBTN17/TUR91.DOC","FR")</f>
        <v>FR</v>
      </c>
      <c r="K123" s="17" t="str">
        <f>HYPERLINK("https://docs.wto.org/imrd/directdoc.asp?DDFDocuments/v/G/TBTN17/TUR91.DOC","ES")</f>
        <v>ES</v>
      </c>
    </row>
    <row r="124" spans="1:11" ht="60">
      <c r="A124" s="11" t="s">
        <v>596</v>
      </c>
      <c r="B124" s="12" t="s">
        <v>87</v>
      </c>
      <c r="C124" s="13">
        <v>42902</v>
      </c>
      <c r="D124" s="14" t="s">
        <v>26</v>
      </c>
      <c r="E124" s="15" t="s">
        <v>597</v>
      </c>
      <c r="F124" s="16"/>
      <c r="G124" s="15" t="s">
        <v>598</v>
      </c>
      <c r="H124" s="15" t="s">
        <v>599</v>
      </c>
      <c r="I124" s="17" t="str">
        <f>HYPERLINK("https://docs.wto.org/imrd/directdoc.asp?DDFDocuments/t/G/TBTN17/UGA688.DOC","EN")</f>
        <v>EN</v>
      </c>
      <c r="J124" s="17" t="str">
        <f>HYPERLINK("https://docs.wto.org/imrd/directdoc.asp?DDFDocuments/u/G/TBTN17/UGA688.DOC","FR")</f>
        <v>FR</v>
      </c>
      <c r="K124" s="17" t="str">
        <f>HYPERLINK("https://docs.wto.org/imrd/directdoc.asp?DDFDocuments/v/G/TBTN17/UGA688.DOC","ES")</f>
        <v>ES</v>
      </c>
    </row>
    <row r="125" spans="1:11" ht="60">
      <c r="A125" s="11" t="s">
        <v>600</v>
      </c>
      <c r="B125" s="12" t="s">
        <v>87</v>
      </c>
      <c r="C125" s="13">
        <v>42902</v>
      </c>
      <c r="D125" s="14" t="s">
        <v>26</v>
      </c>
      <c r="E125" s="15" t="s">
        <v>601</v>
      </c>
      <c r="F125" s="16" t="s">
        <v>602</v>
      </c>
      <c r="G125" s="15" t="s">
        <v>598</v>
      </c>
      <c r="H125" s="15" t="s">
        <v>599</v>
      </c>
      <c r="I125" s="17" t="str">
        <f>HYPERLINK("https://docs.wto.org/imrd/directdoc.asp?DDFDocuments/t/G/TBTN17/UGA689.DOC","EN")</f>
        <v>EN</v>
      </c>
      <c r="J125" s="17" t="str">
        <f>HYPERLINK("https://docs.wto.org/imrd/directdoc.asp?DDFDocuments/u/G/TBTN17/UGA689.DOC","FR")</f>
        <v>FR</v>
      </c>
      <c r="K125" s="17" t="str">
        <f>HYPERLINK("https://docs.wto.org/imrd/directdoc.asp?DDFDocuments/v/G/TBTN17/UGA689.DOC","ES")</f>
        <v>ES</v>
      </c>
    </row>
    <row r="126" spans="1:11" ht="60">
      <c r="A126" s="11" t="s">
        <v>603</v>
      </c>
      <c r="B126" s="12" t="s">
        <v>87</v>
      </c>
      <c r="C126" s="13">
        <v>42902</v>
      </c>
      <c r="D126" s="14" t="s">
        <v>26</v>
      </c>
      <c r="E126" s="15" t="s">
        <v>604</v>
      </c>
      <c r="F126" s="16"/>
      <c r="G126" s="15" t="s">
        <v>598</v>
      </c>
      <c r="H126" s="15" t="s">
        <v>599</v>
      </c>
      <c r="I126" s="17" t="str">
        <f>HYPERLINK("https://docs.wto.org/imrd/directdoc.asp?DDFDocuments/t/G/TBTN17/UGA690.DOC","EN")</f>
        <v>EN</v>
      </c>
      <c r="J126" s="17" t="str">
        <f>HYPERLINK("https://docs.wto.org/imrd/directdoc.asp?DDFDocuments/u/G/TBTN17/UGA690.DOC","FR")</f>
        <v>FR</v>
      </c>
      <c r="K126" s="17" t="str">
        <f>HYPERLINK("https://docs.wto.org/imrd/directdoc.asp?DDFDocuments/v/G/TBTN17/UGA690.DOC","ES")</f>
        <v>ES</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LeHanh</cp:lastModifiedBy>
  <dcterms:created xsi:type="dcterms:W3CDTF">2016-03-18T05:09:52Z</dcterms:created>
  <dcterms:modified xsi:type="dcterms:W3CDTF">2017-07-17T01:30:10Z</dcterms:modified>
</cp:coreProperties>
</file>